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https://ssecom-my.sharepoint.com/personal/bethan_may_freire_sse_com/Documents/Documents/"/>
    </mc:Choice>
  </mc:AlternateContent>
  <xr:revisionPtr revIDLastSave="0" documentId="8_{FB75E1F6-8C84-440E-A8B4-8280B04F9128}" xr6:coauthVersionLast="47" xr6:coauthVersionMax="47" xr10:uidLastSave="{00000000-0000-0000-0000-000000000000}"/>
  <bookViews>
    <workbookView xWindow="28680" yWindow="-5940" windowWidth="29040" windowHeight="15840" tabRatio="711" xr2:uid="{FD081BA5-8081-41FC-9CEB-E3EC474075AB}"/>
  </bookViews>
  <sheets>
    <sheet name="Introduction" sheetId="10" r:id="rId1"/>
    <sheet name="Environment" sheetId="9" r:id="rId2"/>
    <sheet name="Economic" sheetId="8" r:id="rId3"/>
    <sheet name="Social" sheetId="1" r:id="rId4"/>
  </sheets>
  <externalReferences>
    <externalReference r:id="rId5"/>
    <externalReference r:id="rId6"/>
  </externalReferences>
  <definedNames>
    <definedName name="_xlnm._FilterDatabase" localSheetId="2" hidden="1">Economic!$B$7:$H$63</definedName>
    <definedName name="_xlnm._FilterDatabase" localSheetId="1" hidden="1">Environment!$B$6:$H$74</definedName>
    <definedName name="_xlnm._FilterDatabase" localSheetId="3" hidden="1">Social!$B$5:$H$81</definedName>
    <definedName name="Category">'[1] Instructions'!$B$35:$B$55</definedName>
    <definedName name="CoalGJ_KWh">#REF!</definedName>
    <definedName name="DeflatorYear">[2]GDPDeflator!$C$58:$C$66</definedName>
    <definedName name="EFList">#REF!</definedName>
    <definedName name="ESOS">#REF!</definedName>
    <definedName name="Fuel">'[1] Instructions'!$B$67:$B$73</definedName>
    <definedName name="GOCV">#REF!</definedName>
    <definedName name="GOTonnes_LTr">#REF!</definedName>
    <definedName name="HFOCV">#REF!</definedName>
    <definedName name="HFOTonnes_LTR">#REF!</definedName>
    <definedName name="kWh_conversion__factor">'[1] Instructions'!$C$67:$C$73</definedName>
    <definedName name="Metric">#REF!</definedName>
    <definedName name="MFOCV">#REF!</definedName>
    <definedName name="MFOTonnes_LTR">#REF!</definedName>
    <definedName name="PFOCV">#REF!</definedName>
    <definedName name="PFOTonnes_LTR">#REF!</definedName>
    <definedName name="Them_KWh">#REF!</definedName>
  </definedNames>
  <calcPr calcId="191028"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2" i="8" l="1"/>
  <c r="E60" i="8"/>
  <c r="F40" i="9"/>
  <c r="E61" i="8"/>
  <c r="E62" i="8"/>
</calcChain>
</file>

<file path=xl/sharedStrings.xml><?xml version="1.0" encoding="utf-8"?>
<sst xmlns="http://schemas.openxmlformats.org/spreadsheetml/2006/main" count="699" uniqueCount="454">
  <si>
    <t>Metric</t>
  </si>
  <si>
    <t>Unit</t>
  </si>
  <si>
    <t>2021/22</t>
  </si>
  <si>
    <t>2020/21</t>
  </si>
  <si>
    <t>SDG target</t>
  </si>
  <si>
    <t>GRI Standard</t>
  </si>
  <si>
    <t>305-1</t>
  </si>
  <si>
    <t>305-2</t>
  </si>
  <si>
    <t>Distribution electricity network losses</t>
  </si>
  <si>
    <t>Other scope 2</t>
  </si>
  <si>
    <t>305-3</t>
  </si>
  <si>
    <t>Raw fuels purchased</t>
  </si>
  <si>
    <t>Gas sold</t>
  </si>
  <si>
    <t>Transmission electricity network losses</t>
  </si>
  <si>
    <t>Fuel used in third party vessels</t>
  </si>
  <si>
    <t>-</t>
  </si>
  <si>
    <t>Investments in power stations</t>
  </si>
  <si>
    <t>Other Scope 3</t>
  </si>
  <si>
    <t>Scope 1 GHG intensity of electricity generation</t>
  </si>
  <si>
    <t>305-4</t>
  </si>
  <si>
    <t>%</t>
  </si>
  <si>
    <t>Number</t>
  </si>
  <si>
    <t>307-1</t>
  </si>
  <si>
    <t>Tonnes</t>
  </si>
  <si>
    <t>305-7</t>
  </si>
  <si>
    <t>kg</t>
  </si>
  <si>
    <t>Particulates emissions from thermal generation</t>
  </si>
  <si>
    <t>Mercury emissions from thermal generation</t>
  </si>
  <si>
    <t>Energy consumption</t>
  </si>
  <si>
    <t>Purchased heat from non-renewable sources</t>
  </si>
  <si>
    <t>GWh</t>
  </si>
  <si>
    <t>302-1</t>
  </si>
  <si>
    <t>Purchased electricity from renewable sources</t>
  </si>
  <si>
    <t>Purchased electricity from non-renewable sources</t>
  </si>
  <si>
    <t>303-1</t>
  </si>
  <si>
    <t>306-1</t>
  </si>
  <si>
    <t>Total water abstracted and returned - hydro</t>
  </si>
  <si>
    <t>Total water consumed - buildings</t>
  </si>
  <si>
    <t>Fuel used in operational plant</t>
  </si>
  <si>
    <t>Litres</t>
  </si>
  <si>
    <t>Fuel used in operational vehicles</t>
  </si>
  <si>
    <t>Business travel</t>
  </si>
  <si>
    <t>Flights - distance travelled</t>
  </si>
  <si>
    <t>km</t>
  </si>
  <si>
    <t>Train - distance travelled</t>
  </si>
  <si>
    <t>Company cars - distance travelled</t>
  </si>
  <si>
    <t>£m</t>
  </si>
  <si>
    <t xml:space="preserve">Flood protection conducted by SSEN Distribution </t>
  </si>
  <si>
    <t>Taxation</t>
  </si>
  <si>
    <t>201-1</t>
  </si>
  <si>
    <t>€m</t>
  </si>
  <si>
    <t>Total taxes paid in Ireland</t>
  </si>
  <si>
    <t>203-1</t>
  </si>
  <si>
    <t>Thermal generation and gas storage investment and capital expenditure (adjusted)</t>
  </si>
  <si>
    <t>SSEN Distribution investment and capital expenditure (adjusted)</t>
  </si>
  <si>
    <t>SSEN Transmission investment and capital expenditure (adjusted)</t>
  </si>
  <si>
    <t>Total procurement spend</t>
  </si>
  <si>
    <t>£bn</t>
  </si>
  <si>
    <t xml:space="preserve">c 2.4 </t>
  </si>
  <si>
    <t>c.2.2</t>
  </si>
  <si>
    <t>102-9</t>
  </si>
  <si>
    <t>Suppliers on SSE’s strategic relationship management programme</t>
  </si>
  <si>
    <t>Average time taken to pay suppliers</t>
  </si>
  <si>
    <t>Days</t>
  </si>
  <si>
    <t>74 / 21 / 4</t>
  </si>
  <si>
    <t>87 / 10 / 6</t>
  </si>
  <si>
    <t>Invoices not paid within agreed payment period</t>
  </si>
  <si>
    <t>203-2</t>
  </si>
  <si>
    <t>Networks operations</t>
  </si>
  <si>
    <t>Networks customers on Priority Services Register (PSR)</t>
  </si>
  <si>
    <t>Customer minutes lost - SHEPD/SEPD</t>
  </si>
  <si>
    <t>Average per customer</t>
  </si>
  <si>
    <t>57/42</t>
  </si>
  <si>
    <t>57/44</t>
  </si>
  <si>
    <t>56/46</t>
  </si>
  <si>
    <t>203 -1</t>
  </si>
  <si>
    <t>Customer interruptions - SHEPD/SEPD</t>
  </si>
  <si>
    <t>Per 100 customers</t>
  </si>
  <si>
    <t>56/42</t>
  </si>
  <si>
    <t>64/48</t>
  </si>
  <si>
    <t>63/47</t>
  </si>
  <si>
    <t>Regulated Asset Value - Transmission, Distribution and SSE’s share in SGN</t>
  </si>
  <si>
    <t>Cumulative total of renewable generation capacity connected to SSE’s electricity transmission network</t>
  </si>
  <si>
    <t>GW</t>
  </si>
  <si>
    <t>Business Energy Electricity Sold</t>
  </si>
  <si>
    <t>Business Energy Gas Sold</t>
  </si>
  <si>
    <t>mtherms</t>
  </si>
  <si>
    <t>Energy customers' accounts (Business Energy sites)</t>
  </si>
  <si>
    <t>Millions</t>
  </si>
  <si>
    <t>All Ireland energy market customers</t>
  </si>
  <si>
    <t xml:space="preserve">Energy saved as a result of energy efficiency measures targeted to fuel poor households in Ireland </t>
  </si>
  <si>
    <t>Million kWh</t>
  </si>
  <si>
    <t>Diversity of electricity generation portfolio</t>
  </si>
  <si>
    <t>MW</t>
  </si>
  <si>
    <t>Total non-renewable generation capacity</t>
  </si>
  <si>
    <t>Total electricity generation capacity</t>
  </si>
  <si>
    <t>Renewable generation - proportion of total capacity</t>
  </si>
  <si>
    <t>Safety</t>
  </si>
  <si>
    <t>Per 100,000 hours</t>
  </si>
  <si>
    <t>403-2</t>
  </si>
  <si>
    <t>0.04/0.14</t>
  </si>
  <si>
    <t>0.03/0.19</t>
  </si>
  <si>
    <t>0.04/0.20</t>
  </si>
  <si>
    <t>0.09/0.32</t>
  </si>
  <si>
    <t>0.07/0.32</t>
  </si>
  <si>
    <t>0.09/0.33</t>
  </si>
  <si>
    <t>Fatal incidents - employees/contractors</t>
  </si>
  <si>
    <t>0/0</t>
  </si>
  <si>
    <t>Rate per million miles</t>
  </si>
  <si>
    <t>N/A</t>
  </si>
  <si>
    <t>Per 200,000 hours</t>
  </si>
  <si>
    <t>0.18/0.63</t>
  </si>
  <si>
    <t>0.13/0.63</t>
  </si>
  <si>
    <t>0.20/0.64</t>
  </si>
  <si>
    <t>0.08/0.29</t>
  </si>
  <si>
    <t>0.07/0.38</t>
  </si>
  <si>
    <t>0.10/0.38</t>
  </si>
  <si>
    <t>Absenteeism rate - employees</t>
  </si>
  <si>
    <t xml:space="preserve">Per 1,000,000 hours </t>
  </si>
  <si>
    <t>Workforce composition</t>
  </si>
  <si>
    <t>102-7</t>
  </si>
  <si>
    <t>11,630/859</t>
  </si>
  <si>
    <t>11,309/824</t>
  </si>
  <si>
    <t xml:space="preserve">Number (% of total headcount) </t>
  </si>
  <si>
    <t>1,767 (16.4)</t>
  </si>
  <si>
    <t>1,950 (15.6)</t>
  </si>
  <si>
    <t>2,335 (19.2)</t>
  </si>
  <si>
    <t>Years</t>
  </si>
  <si>
    <t>405-1</t>
  </si>
  <si>
    <t>Mean/median length of service</t>
  </si>
  <si>
    <t>10.7/7.7</t>
  </si>
  <si>
    <t>11.1/8.4</t>
  </si>
  <si>
    <t>£</t>
  </si>
  <si>
    <t>Gender balance</t>
  </si>
  <si>
    <t>Proportion of employees that are female</t>
  </si>
  <si>
    <t>18.0/25.6</t>
  </si>
  <si>
    <t>18.3/27.1</t>
  </si>
  <si>
    <t>18.4/-</t>
  </si>
  <si>
    <t>405-2</t>
  </si>
  <si>
    <t>Male/female headcount (% female)</t>
  </si>
  <si>
    <t>6/6 (50)</t>
  </si>
  <si>
    <t>7/4 (36)</t>
  </si>
  <si>
    <t>7/3 (30)</t>
  </si>
  <si>
    <t>6/2 (25)</t>
  </si>
  <si>
    <t>7/2 (22)</t>
  </si>
  <si>
    <t>45/13 (22.4)</t>
  </si>
  <si>
    <t>39/13 (25)</t>
  </si>
  <si>
    <t xml:space="preserve">48/12 (20) </t>
  </si>
  <si>
    <t>681/212 (23.7)</t>
  </si>
  <si>
    <t>649/164 (20.2)</t>
  </si>
  <si>
    <t>Male/female employees earning over £40,000</t>
  </si>
  <si>
    <t>49.3 / 36.0</t>
  </si>
  <si>
    <t>44/30</t>
  </si>
  <si>
    <t>43/29</t>
  </si>
  <si>
    <t>Employees that have voluntarily provided I&amp;D data on Harmony</t>
  </si>
  <si>
    <t>401-1</t>
  </si>
  <si>
    <t>Employees on permanent/temporary/non-guaranteed or short hour contracts</t>
  </si>
  <si>
    <t>94.4/5/0.6</t>
  </si>
  <si>
    <t>94/5.5/0.5</t>
  </si>
  <si>
    <t>95.4/4.1/0.5</t>
  </si>
  <si>
    <t>% retention/% turnover</t>
  </si>
  <si>
    <t>90.5/9.5</t>
  </si>
  <si>
    <t>92.1/7.9</t>
  </si>
  <si>
    <t>88.0/12.0</t>
  </si>
  <si>
    <t>% (% of total turnover)</t>
  </si>
  <si>
    <t>7.8 (60.6)</t>
  </si>
  <si>
    <t>3.6 (45.7)</t>
  </si>
  <si>
    <t>6.5 (54.5)</t>
  </si>
  <si>
    <t>Proportion leavers - female</t>
  </si>
  <si>
    <t>Lost days per year due to sickness</t>
  </si>
  <si>
    <t>102-38</t>
  </si>
  <si>
    <t>Average lost days per head</t>
  </si>
  <si>
    <t>Employees covered by the Joint Agreement</t>
  </si>
  <si>
    <t>Employees participating in one of SSE's pension schemes</t>
  </si>
  <si>
    <t>Number:1</t>
  </si>
  <si>
    <t>102:1</t>
  </si>
  <si>
    <t>71:1</t>
  </si>
  <si>
    <t>59:1</t>
  </si>
  <si>
    <t>4.1:1</t>
  </si>
  <si>
    <t>3.2:1</t>
  </si>
  <si>
    <t>3.8:1</t>
  </si>
  <si>
    <t>4.6:1</t>
  </si>
  <si>
    <t>4.5:1</t>
  </si>
  <si>
    <t>2.9:1</t>
  </si>
  <si>
    <t>1.5:1</t>
  </si>
  <si>
    <t>1.7:1</t>
  </si>
  <si>
    <t>Total external recruitment</t>
  </si>
  <si>
    <t>Proportion external recruitment - female</t>
  </si>
  <si>
    <t>Total internal recruitment</t>
  </si>
  <si>
    <t>Proportion internal recruitment - female</t>
  </si>
  <si>
    <t>Proportion of total recruitment that is internal</t>
  </si>
  <si>
    <t>8.2, 8.5</t>
  </si>
  <si>
    <t>404-2</t>
  </si>
  <si>
    <t>Average training hours per full-time equivalent employee</t>
  </si>
  <si>
    <t>Number of training days</t>
  </si>
  <si>
    <t>Number of training hours</t>
  </si>
  <si>
    <t>% engagement index</t>
  </si>
  <si>
    <t>73/66</t>
  </si>
  <si>
    <t>77/38</t>
  </si>
  <si>
    <t>Employees participating in the sharesave plan (UK/Ire)</t>
  </si>
  <si>
    <t>46/21</t>
  </si>
  <si>
    <t>24/16</t>
  </si>
  <si>
    <t>Speak up (whistleblowing) contacts made</t>
  </si>
  <si>
    <t>102-17</t>
  </si>
  <si>
    <t>Formal grievances raised</t>
  </si>
  <si>
    <t>Formal disciplinary procedures instigated</t>
  </si>
  <si>
    <t>Human rights grievances filed through formal mechanisms</t>
  </si>
  <si>
    <t>Employee days donated to charity</t>
  </si>
  <si>
    <t>Employees involved in community volunteering</t>
  </si>
  <si>
    <t>£'000</t>
  </si>
  <si>
    <t>Community investments funds</t>
  </si>
  <si>
    <r>
      <t>5.75</t>
    </r>
    <r>
      <rPr>
        <vertAlign val="superscript"/>
        <sz val="14"/>
        <rFont val="Arial"/>
        <family val="2"/>
      </rPr>
      <t>(A)</t>
    </r>
  </si>
  <si>
    <r>
      <t>7.10</t>
    </r>
    <r>
      <rPr>
        <vertAlign val="superscript"/>
        <sz val="14"/>
        <rFont val="Arial"/>
        <family val="2"/>
      </rPr>
      <t>(B)</t>
    </r>
  </si>
  <si>
    <r>
      <t>8.26</t>
    </r>
    <r>
      <rPr>
        <vertAlign val="superscript"/>
        <sz val="14"/>
        <rFont val="Arial"/>
        <family val="2"/>
      </rPr>
      <t>(C)</t>
    </r>
  </si>
  <si>
    <r>
      <t>0.49</t>
    </r>
    <r>
      <rPr>
        <vertAlign val="superscript"/>
        <sz val="14"/>
        <rFont val="Arial"/>
        <family val="2"/>
      </rPr>
      <t>(A)</t>
    </r>
  </si>
  <si>
    <r>
      <t>0.54</t>
    </r>
    <r>
      <rPr>
        <vertAlign val="superscript"/>
        <sz val="14"/>
        <rFont val="Arial"/>
        <family val="2"/>
      </rPr>
      <t>(B)</t>
    </r>
  </si>
  <si>
    <r>
      <t>3.69</t>
    </r>
    <r>
      <rPr>
        <vertAlign val="superscript"/>
        <sz val="14"/>
        <rFont val="Arial"/>
        <family val="2"/>
      </rPr>
      <t>(A)</t>
    </r>
  </si>
  <si>
    <r>
      <t>3.39</t>
    </r>
    <r>
      <rPr>
        <vertAlign val="superscript"/>
        <sz val="14"/>
        <rFont val="Arial"/>
        <family val="2"/>
      </rPr>
      <t>(B)</t>
    </r>
  </si>
  <si>
    <r>
      <t>9.93</t>
    </r>
    <r>
      <rPr>
        <vertAlign val="superscript"/>
        <sz val="14"/>
        <rFont val="Arial"/>
        <family val="2"/>
      </rPr>
      <t>(A)</t>
    </r>
  </si>
  <si>
    <r>
      <t>11.03</t>
    </r>
    <r>
      <rPr>
        <vertAlign val="superscript"/>
        <sz val="14"/>
        <rFont val="Arial"/>
        <family val="2"/>
      </rPr>
      <t>(B)</t>
    </r>
  </si>
  <si>
    <r>
      <t>gCO</t>
    </r>
    <r>
      <rPr>
        <vertAlign val="subscript"/>
        <sz val="14"/>
        <rFont val="Arial"/>
        <family val="2"/>
      </rPr>
      <t>2</t>
    </r>
    <r>
      <rPr>
        <sz val="14"/>
        <rFont val="Arial"/>
        <family val="2"/>
      </rPr>
      <t>e per kWh</t>
    </r>
  </si>
  <si>
    <r>
      <t>259</t>
    </r>
    <r>
      <rPr>
        <vertAlign val="superscript"/>
        <sz val="14"/>
        <rFont val="Arial"/>
        <family val="2"/>
      </rPr>
      <t>(A)</t>
    </r>
  </si>
  <si>
    <r>
      <t>258</t>
    </r>
    <r>
      <rPr>
        <vertAlign val="superscript"/>
        <sz val="14"/>
        <rFont val="Arial"/>
        <family val="2"/>
      </rPr>
      <t>(A)</t>
    </r>
  </si>
  <si>
    <r>
      <t>255</t>
    </r>
    <r>
      <rPr>
        <vertAlign val="superscript"/>
        <sz val="14"/>
        <rFont val="Arial"/>
        <family val="2"/>
      </rPr>
      <t>(B)</t>
    </r>
  </si>
  <si>
    <r>
      <t>288</t>
    </r>
    <r>
      <rPr>
        <vertAlign val="superscript"/>
        <sz val="14"/>
        <rFont val="Arial"/>
        <family val="2"/>
      </rPr>
      <t>(C)</t>
    </r>
  </si>
  <si>
    <r>
      <t>23,896</t>
    </r>
    <r>
      <rPr>
        <vertAlign val="superscript"/>
        <sz val="14"/>
        <rFont val="Arial"/>
        <family val="2"/>
      </rPr>
      <t>(A)</t>
    </r>
  </si>
  <si>
    <r>
      <t>27,757</t>
    </r>
    <r>
      <rPr>
        <vertAlign val="superscript"/>
        <sz val="14"/>
        <rFont val="Arial"/>
        <family val="2"/>
      </rPr>
      <t>(C)</t>
    </r>
  </si>
  <si>
    <r>
      <t>6.9</t>
    </r>
    <r>
      <rPr>
        <vertAlign val="superscript"/>
        <sz val="14"/>
        <rFont val="Arial"/>
        <family val="2"/>
      </rPr>
      <t>(C)</t>
    </r>
  </si>
  <si>
    <r>
      <t>23,895</t>
    </r>
    <r>
      <rPr>
        <vertAlign val="superscript"/>
        <sz val="14"/>
        <rFont val="Arial"/>
        <family val="2"/>
      </rPr>
      <t>(A)</t>
    </r>
  </si>
  <si>
    <r>
      <t>27,751</t>
    </r>
    <r>
      <rPr>
        <vertAlign val="superscript"/>
        <sz val="14"/>
        <rFont val="Arial"/>
        <family val="2"/>
      </rPr>
      <t>(C)</t>
    </r>
  </si>
  <si>
    <r>
      <t>0.023</t>
    </r>
    <r>
      <rPr>
        <vertAlign val="superscript"/>
        <sz val="14"/>
        <rFont val="Arial"/>
        <family val="2"/>
      </rPr>
      <t>(A)</t>
    </r>
  </si>
  <si>
    <r>
      <t>0.024</t>
    </r>
    <r>
      <rPr>
        <vertAlign val="superscript"/>
        <sz val="14"/>
        <rFont val="Arial"/>
        <family val="2"/>
      </rPr>
      <t>(B)</t>
    </r>
  </si>
  <si>
    <r>
      <t>0.046</t>
    </r>
    <r>
      <rPr>
        <vertAlign val="superscript"/>
        <sz val="14"/>
        <rFont val="Arial"/>
        <family val="2"/>
      </rPr>
      <t>(C)</t>
    </r>
  </si>
  <si>
    <r>
      <t>7,587,002</t>
    </r>
    <r>
      <rPr>
        <vertAlign val="superscript"/>
        <sz val="14"/>
        <rFont val="Arial"/>
        <family val="2"/>
      </rPr>
      <t>(B)</t>
    </r>
  </si>
  <si>
    <r>
      <t>3,406,956</t>
    </r>
    <r>
      <rPr>
        <vertAlign val="superscript"/>
        <sz val="14"/>
        <rFont val="Arial"/>
        <family val="2"/>
      </rPr>
      <t>(A)</t>
    </r>
  </si>
  <si>
    <r>
      <t>361,325</t>
    </r>
    <r>
      <rPr>
        <vertAlign val="superscript"/>
        <sz val="14"/>
        <rFont val="Arial"/>
        <family val="2"/>
      </rPr>
      <t>(B)</t>
    </r>
  </si>
  <si>
    <r>
      <t>11,988,081</t>
    </r>
    <r>
      <rPr>
        <vertAlign val="superscript"/>
        <sz val="14"/>
        <rFont val="Arial"/>
        <family val="2"/>
      </rPr>
      <t>(C)</t>
    </r>
  </si>
  <si>
    <r>
      <t>1,814,847</t>
    </r>
    <r>
      <rPr>
        <vertAlign val="superscript"/>
        <sz val="14"/>
        <rFont val="Arial"/>
        <family val="2"/>
      </rPr>
      <t>(A)</t>
    </r>
  </si>
  <si>
    <r>
      <t>239,364</t>
    </r>
    <r>
      <rPr>
        <vertAlign val="superscript"/>
        <sz val="14"/>
        <rFont val="Arial"/>
        <family val="2"/>
      </rPr>
      <t>(B)</t>
    </r>
  </si>
  <si>
    <r>
      <t>6,663,009</t>
    </r>
    <r>
      <rPr>
        <vertAlign val="superscript"/>
        <sz val="14"/>
        <rFont val="Arial"/>
        <family val="2"/>
      </rPr>
      <t>(C)</t>
    </r>
  </si>
  <si>
    <r>
      <t>9,691,114</t>
    </r>
    <r>
      <rPr>
        <vertAlign val="superscript"/>
        <sz val="14"/>
        <rFont val="Arial"/>
        <family val="2"/>
      </rPr>
      <t>(A)</t>
    </r>
  </si>
  <si>
    <r>
      <t>10,707,386</t>
    </r>
    <r>
      <rPr>
        <vertAlign val="superscript"/>
        <sz val="14"/>
        <rFont val="Arial"/>
        <family val="2"/>
      </rPr>
      <t>(B)</t>
    </r>
  </si>
  <si>
    <r>
      <t>33,995,795</t>
    </r>
    <r>
      <rPr>
        <vertAlign val="superscript"/>
        <sz val="14"/>
        <rFont val="Arial"/>
        <family val="2"/>
      </rPr>
      <t>(C)</t>
    </r>
  </si>
  <si>
    <r>
      <t>Scope 1 emissions</t>
    </r>
    <r>
      <rPr>
        <vertAlign val="superscript"/>
        <sz val="14"/>
        <rFont val="Arial"/>
        <family val="2"/>
      </rPr>
      <t xml:space="preserve"> 1</t>
    </r>
  </si>
  <si>
    <r>
      <t xml:space="preserve">Scope 2 emissions </t>
    </r>
    <r>
      <rPr>
        <vertAlign val="superscript"/>
        <sz val="14"/>
        <rFont val="Arial"/>
        <family val="2"/>
      </rPr>
      <t>2</t>
    </r>
  </si>
  <si>
    <r>
      <t xml:space="preserve">Scope 3 emissions </t>
    </r>
    <r>
      <rPr>
        <vertAlign val="superscript"/>
        <sz val="14"/>
        <rFont val="Arial"/>
        <family val="2"/>
      </rPr>
      <t>3</t>
    </r>
  </si>
  <si>
    <r>
      <t xml:space="preserve">Proportion of SSE’s suppliers by spend that have set or committed to set science based targets through the SBTi </t>
    </r>
    <r>
      <rPr>
        <vertAlign val="superscript"/>
        <sz val="14"/>
        <rFont val="Arial"/>
        <family val="2"/>
      </rPr>
      <t>4</t>
    </r>
  </si>
  <si>
    <r>
      <t xml:space="preserve">Number of major incidents </t>
    </r>
    <r>
      <rPr>
        <vertAlign val="superscript"/>
        <sz val="14"/>
        <rFont val="Arial"/>
        <family val="2"/>
      </rPr>
      <t>5</t>
    </r>
  </si>
  <si>
    <r>
      <t xml:space="preserve">Number of serious incidents </t>
    </r>
    <r>
      <rPr>
        <vertAlign val="superscript"/>
        <sz val="14"/>
        <rFont val="Arial"/>
        <family val="2"/>
      </rPr>
      <t>5</t>
    </r>
  </si>
  <si>
    <r>
      <t xml:space="preserve">Number of minor incidents </t>
    </r>
    <r>
      <rPr>
        <vertAlign val="superscript"/>
        <sz val="14"/>
        <rFont val="Arial"/>
        <family val="2"/>
      </rPr>
      <t>5</t>
    </r>
  </si>
  <si>
    <r>
      <t xml:space="preserve">Environmental prosecutions and civil penalties </t>
    </r>
    <r>
      <rPr>
        <vertAlign val="superscript"/>
        <sz val="14"/>
        <rFont val="Arial"/>
        <family val="2"/>
      </rPr>
      <t>5</t>
    </r>
  </si>
  <si>
    <r>
      <t xml:space="preserve">Permit/Licence breach </t>
    </r>
    <r>
      <rPr>
        <vertAlign val="superscript"/>
        <sz val="14"/>
        <rFont val="Arial"/>
        <family val="2"/>
      </rPr>
      <t>5</t>
    </r>
  </si>
  <si>
    <r>
      <rPr>
        <vertAlign val="superscript"/>
        <sz val="14"/>
        <rFont val="Arial"/>
        <family val="2"/>
      </rPr>
      <t>(A)</t>
    </r>
    <r>
      <rPr>
        <sz val="14"/>
        <rFont val="Arial"/>
        <family val="2"/>
      </rPr>
      <t xml:space="preserve"> This data was subject to external independent assurance by PwC in 2022. For the limited assurance opinion see sse.com/sustainability. </t>
    </r>
  </si>
  <si>
    <r>
      <rPr>
        <vertAlign val="superscript"/>
        <sz val="14"/>
        <rFont val="Arial"/>
        <family val="2"/>
      </rPr>
      <t>(B)</t>
    </r>
    <r>
      <rPr>
        <sz val="14"/>
        <rFont val="Arial"/>
        <family val="2"/>
      </rPr>
      <t xml:space="preserve"> This data was subject to external independent assurance by PwC in 2021. For the limited assurance opinion see sse.com/sustainability.</t>
    </r>
  </si>
  <si>
    <r>
      <rPr>
        <vertAlign val="superscript"/>
        <sz val="14"/>
        <rFont val="Arial"/>
        <family val="2"/>
      </rPr>
      <t>(C)</t>
    </r>
    <r>
      <rPr>
        <sz val="14"/>
        <rFont val="Arial"/>
        <family val="2"/>
      </rPr>
      <t xml:space="preserve"> This data was subject to external independent assurance by PwC in 2020. For the limited assurance opinion see sse.com/sustainability.</t>
    </r>
  </si>
  <si>
    <r>
      <rPr>
        <vertAlign val="superscript"/>
        <sz val="14"/>
        <rFont val="Arial"/>
        <family val="2"/>
      </rPr>
      <t>1</t>
    </r>
    <r>
      <rPr>
        <sz val="14"/>
        <rFont val="Arial"/>
        <family val="2"/>
      </rPr>
      <t xml:space="preserve"> Scope 1 emissions are direct emission from sources owned or controlled by and organisation. For full detail on emission sources included in scope 1, see SSE's GHG and Water reporting criteria at sse.com/sustainability.   </t>
    </r>
  </si>
  <si>
    <r>
      <rPr>
        <vertAlign val="superscript"/>
        <sz val="14"/>
        <rFont val="Arial"/>
        <family val="2"/>
      </rPr>
      <t>2</t>
    </r>
    <r>
      <rPr>
        <sz val="14"/>
        <rFont val="Arial"/>
        <family val="2"/>
      </rPr>
      <t xml:space="preserve"> Scope 2 emissions are indirect emissions from the generation of purchased electricity, heating and cooling consumed by an organisation. For full detail on emission sources included in scope 2, see SSE's GHG and Water reporting criteria at sse.com/sustainability.   </t>
    </r>
  </si>
  <si>
    <r>
      <rPr>
        <vertAlign val="superscript"/>
        <sz val="14"/>
        <rFont val="Arial"/>
        <family val="2"/>
      </rPr>
      <t>3</t>
    </r>
    <r>
      <rPr>
        <sz val="14"/>
        <rFont val="Arial"/>
        <family val="2"/>
      </rPr>
      <t xml:space="preserve"> Scope 3 emissions are other indirect emissilns that outside of an organisation in support of its activities. For full detail on emission sources included in scope 3, see SSE's GHG and Water reporting criteria at sse.com/sustainability.   </t>
    </r>
  </si>
  <si>
    <r>
      <rPr>
        <vertAlign val="superscript"/>
        <sz val="14"/>
        <rFont val="Arial"/>
        <family val="2"/>
      </rPr>
      <t xml:space="preserve">4 </t>
    </r>
    <r>
      <rPr>
        <sz val="14"/>
        <rFont val="Arial"/>
        <family val="2"/>
      </rPr>
      <t xml:space="preserve">SSE's supplier target, which is part of its science based carbon targets, is calculated from a 2019/20 baseline. </t>
    </r>
  </si>
  <si>
    <t>Emissions to air</t>
  </si>
  <si>
    <t>Operations</t>
  </si>
  <si>
    <t>Economic contribution</t>
  </si>
  <si>
    <t>Customer solutions</t>
  </si>
  <si>
    <t>Workforce stability and wellbeing</t>
  </si>
  <si>
    <t>Ratio of CEO earnings to average employee earnings</t>
  </si>
  <si>
    <r>
      <t>Safe days</t>
    </r>
    <r>
      <rPr>
        <vertAlign val="superscript"/>
        <sz val="14"/>
        <color theme="1"/>
        <rFont val="Arial"/>
        <family val="2"/>
      </rPr>
      <t xml:space="preserve"> 1</t>
    </r>
  </si>
  <si>
    <r>
      <t xml:space="preserve">Total SSE employees (headcount) </t>
    </r>
    <r>
      <rPr>
        <vertAlign val="superscript"/>
        <sz val="14"/>
        <color theme="1"/>
        <rFont val="Arial"/>
        <family val="2"/>
      </rPr>
      <t>2</t>
    </r>
  </si>
  <si>
    <r>
      <t>Contingent labour force size</t>
    </r>
    <r>
      <rPr>
        <vertAlign val="superscript"/>
        <sz val="14"/>
        <color theme="1"/>
        <rFont val="Arial"/>
        <family val="2"/>
      </rPr>
      <t xml:space="preserve"> 3</t>
    </r>
  </si>
  <si>
    <r>
      <t xml:space="preserve">Average age of employees </t>
    </r>
    <r>
      <rPr>
        <vertAlign val="superscript"/>
        <sz val="14"/>
        <color theme="1"/>
        <rFont val="Arial"/>
        <family val="2"/>
      </rPr>
      <t>4</t>
    </r>
  </si>
  <si>
    <r>
      <t xml:space="preserve">Median employee earnings </t>
    </r>
    <r>
      <rPr>
        <vertAlign val="superscript"/>
        <sz val="14"/>
        <color theme="1"/>
        <rFont val="Arial"/>
        <family val="2"/>
      </rPr>
      <t>5</t>
    </r>
  </si>
  <si>
    <r>
      <t>Employees that say they can “work flexibly”</t>
    </r>
    <r>
      <rPr>
        <sz val="14"/>
        <color rgb="FFFF0000"/>
        <rFont val="Arial"/>
        <family val="2"/>
      </rPr>
      <t xml:space="preserve"> </t>
    </r>
    <r>
      <rPr>
        <vertAlign val="superscript"/>
        <sz val="14"/>
        <color theme="1"/>
        <rFont val="Arial"/>
        <family val="2"/>
      </rPr>
      <t>6</t>
    </r>
  </si>
  <si>
    <r>
      <t xml:space="preserve">Median gender pay gap (UK/Ire) </t>
    </r>
    <r>
      <rPr>
        <vertAlign val="superscript"/>
        <sz val="14"/>
        <color theme="1"/>
        <rFont val="Arial"/>
        <family val="2"/>
      </rPr>
      <t>7</t>
    </r>
  </si>
  <si>
    <r>
      <t xml:space="preserve">Board of Directors </t>
    </r>
    <r>
      <rPr>
        <vertAlign val="superscript"/>
        <sz val="14"/>
        <color theme="1"/>
        <rFont val="Arial"/>
        <family val="2"/>
      </rPr>
      <t>8</t>
    </r>
  </si>
  <si>
    <r>
      <t xml:space="preserve">Group Executive Committee </t>
    </r>
    <r>
      <rPr>
        <vertAlign val="superscript"/>
        <sz val="14"/>
        <color theme="1"/>
        <rFont val="Arial"/>
        <family val="2"/>
      </rPr>
      <t>9</t>
    </r>
  </si>
  <si>
    <r>
      <t xml:space="preserve">Group Executive Committee and Direct Reports to the Executive Committee (excluding administrative roles) </t>
    </r>
    <r>
      <rPr>
        <vertAlign val="superscript"/>
        <sz val="14"/>
        <color theme="1"/>
        <rFont val="Arial"/>
        <family val="2"/>
      </rPr>
      <t>9</t>
    </r>
  </si>
  <si>
    <r>
      <t xml:space="preserve">Leadership Group </t>
    </r>
    <r>
      <rPr>
        <vertAlign val="superscript"/>
        <sz val="14"/>
        <color theme="1"/>
        <rFont val="Arial"/>
        <family val="2"/>
      </rPr>
      <t>10</t>
    </r>
  </si>
  <si>
    <r>
      <t>Total number of hours worked</t>
    </r>
    <r>
      <rPr>
        <sz val="14"/>
        <color rgb="FFFF0000"/>
        <rFont val="Arial"/>
        <family val="2"/>
      </rPr>
      <t xml:space="preserve"> </t>
    </r>
    <r>
      <rPr>
        <vertAlign val="superscript"/>
        <sz val="14"/>
        <color theme="1"/>
        <rFont val="Arial"/>
        <family val="2"/>
      </rPr>
      <t>11</t>
    </r>
  </si>
  <si>
    <r>
      <t xml:space="preserve">Employee retention and turnover rate </t>
    </r>
    <r>
      <rPr>
        <vertAlign val="superscript"/>
        <sz val="14"/>
        <color theme="1"/>
        <rFont val="Arial"/>
        <family val="2"/>
      </rPr>
      <t>12</t>
    </r>
  </si>
  <si>
    <r>
      <t xml:space="preserve">Regrettable or voluntary turnover rate </t>
    </r>
    <r>
      <rPr>
        <vertAlign val="superscript"/>
        <sz val="14"/>
        <color theme="1"/>
        <rFont val="Arial"/>
        <family val="2"/>
      </rPr>
      <t>13</t>
    </r>
  </si>
  <si>
    <r>
      <t xml:space="preserve">Employee productivity - direct contribution to GDP per capita (UK) </t>
    </r>
    <r>
      <rPr>
        <vertAlign val="superscript"/>
        <sz val="14"/>
        <color theme="1"/>
        <rFont val="Arial"/>
        <family val="2"/>
      </rPr>
      <t>14</t>
    </r>
  </si>
  <si>
    <r>
      <t xml:space="preserve">Employee productivity compared to national averages – UK </t>
    </r>
    <r>
      <rPr>
        <vertAlign val="superscript"/>
        <sz val="14"/>
        <color theme="1"/>
        <rFont val="Arial"/>
        <family val="2"/>
      </rPr>
      <t>14</t>
    </r>
  </si>
  <si>
    <r>
      <t xml:space="preserve">Employee productivity compared to national averages – Scotland </t>
    </r>
    <r>
      <rPr>
        <vertAlign val="superscript"/>
        <sz val="14"/>
        <color theme="1"/>
        <rFont val="Arial"/>
        <family val="2"/>
      </rPr>
      <t>14</t>
    </r>
  </si>
  <si>
    <r>
      <t xml:space="preserve">Employee productivity compared to national averages – Ireland </t>
    </r>
    <r>
      <rPr>
        <vertAlign val="superscript"/>
        <sz val="14"/>
        <color theme="1"/>
        <rFont val="Arial"/>
        <family val="2"/>
      </rPr>
      <t>14</t>
    </r>
  </si>
  <si>
    <r>
      <t xml:space="preserve">Learning and development expenditure </t>
    </r>
    <r>
      <rPr>
        <vertAlign val="superscript"/>
        <sz val="14"/>
        <color theme="1"/>
        <rFont val="Arial"/>
        <family val="2"/>
      </rPr>
      <t>15</t>
    </r>
  </si>
  <si>
    <r>
      <t xml:space="preserve">Proportion of employees having received training over the year </t>
    </r>
    <r>
      <rPr>
        <vertAlign val="superscript"/>
        <sz val="14"/>
        <color theme="1"/>
        <rFont val="Arial"/>
        <family val="2"/>
      </rPr>
      <t>17</t>
    </r>
  </si>
  <si>
    <t>Material or regulatory reportable incidents caused by cyber security breach of SSE systems</t>
  </si>
  <si>
    <t>10,009/745</t>
  </si>
  <si>
    <t>5.1/8.5</t>
  </si>
  <si>
    <r>
      <t xml:space="preserve">Adjusted current tax charge </t>
    </r>
    <r>
      <rPr>
        <vertAlign val="superscript"/>
        <sz val="14"/>
        <color theme="1"/>
        <rFont val="Arial"/>
        <family val="2"/>
      </rPr>
      <t>1</t>
    </r>
  </si>
  <si>
    <r>
      <t xml:space="preserve">Adjusted underlying current tax rate </t>
    </r>
    <r>
      <rPr>
        <vertAlign val="superscript"/>
        <sz val="14"/>
        <color theme="1"/>
        <rFont val="Arial"/>
        <family val="2"/>
      </rPr>
      <t>2</t>
    </r>
  </si>
  <si>
    <r>
      <t xml:space="preserve">Payment of UK corporation tax </t>
    </r>
    <r>
      <rPr>
        <vertAlign val="superscript"/>
        <sz val="14"/>
        <color theme="1"/>
        <rFont val="Arial"/>
        <family val="2"/>
      </rPr>
      <t>3</t>
    </r>
  </si>
  <si>
    <r>
      <t xml:space="preserve">Total taxes paid in UK </t>
    </r>
    <r>
      <rPr>
        <vertAlign val="superscript"/>
        <sz val="14"/>
        <color theme="1"/>
        <rFont val="Arial"/>
        <family val="2"/>
      </rPr>
      <t>3</t>
    </r>
  </si>
  <si>
    <r>
      <t xml:space="preserve">Payment of Irish corporation tax </t>
    </r>
    <r>
      <rPr>
        <vertAlign val="superscript"/>
        <sz val="14"/>
        <color theme="1"/>
        <rFont val="Arial"/>
        <family val="2"/>
      </rPr>
      <t>3</t>
    </r>
  </si>
  <si>
    <r>
      <rPr>
        <vertAlign val="superscript"/>
        <sz val="14"/>
        <color theme="1"/>
        <rFont val="Arial"/>
        <family val="2"/>
      </rPr>
      <t>1</t>
    </r>
    <r>
      <rPr>
        <sz val="14"/>
        <color theme="1"/>
        <rFont val="Arial"/>
        <family val="2"/>
      </rPr>
      <t xml:space="preserve"> Includes discontinued operations of SSE Energy Services and SGN in relevant years. See page 212 of SSE's Annual Report 2022 for more information. </t>
    </r>
  </si>
  <si>
    <r>
      <rPr>
        <vertAlign val="superscript"/>
        <sz val="14"/>
        <color theme="1"/>
        <rFont val="Arial"/>
        <family val="2"/>
      </rPr>
      <t>2</t>
    </r>
    <r>
      <rPr>
        <sz val="14"/>
        <color theme="1"/>
        <rFont val="Arial"/>
        <family val="2"/>
      </rPr>
      <t xml:space="preserve"> In August 2021, SSE agreed the sale of its 33.3% financial investment stake in SGN which completed in March 2022. As a result, financial data for SGN has been classed as discontinued operations and is excluded from the 2021/22 adjusted underlying current tax rate. For comparability, the 2020/21 rate has been restated to exclude SGN. 2019/20 includes SGN.</t>
    </r>
  </si>
  <si>
    <r>
      <rPr>
        <vertAlign val="superscript"/>
        <sz val="14"/>
        <color theme="1"/>
        <rFont val="Arial"/>
        <family val="2"/>
      </rPr>
      <t>3</t>
    </r>
    <r>
      <rPr>
        <sz val="14"/>
        <color theme="1"/>
        <rFont val="Arial"/>
        <family val="2"/>
      </rPr>
      <t xml:space="preserve"> Figures represent the taxes paid during the financial year, not the tax charge. Therefore they may differ from other figures reported externally. </t>
    </r>
  </si>
  <si>
    <r>
      <rPr>
        <vertAlign val="superscript"/>
        <sz val="14"/>
        <color theme="1"/>
        <rFont val="Arial"/>
        <family val="2"/>
      </rPr>
      <t xml:space="preserve">4 </t>
    </r>
    <r>
      <rPr>
        <sz val="14"/>
        <color theme="1"/>
        <rFont val="Arial"/>
        <family val="2"/>
      </rPr>
      <t>Before project finance development expenditure refunds.</t>
    </r>
  </si>
  <si>
    <r>
      <rPr>
        <vertAlign val="superscript"/>
        <sz val="14"/>
        <color theme="1"/>
        <rFont val="Arial"/>
        <family val="2"/>
      </rPr>
      <t>1</t>
    </r>
    <r>
      <rPr>
        <sz val="14"/>
        <color theme="1"/>
        <rFont val="Arial"/>
        <family val="2"/>
      </rPr>
      <t xml:space="preserve"> SSE defines a ‘safe day’ as a day when no injury, environmental breach, serious road traffic accident or high-potential incident occurs.</t>
    </r>
  </si>
  <si>
    <r>
      <rPr>
        <vertAlign val="superscript"/>
        <sz val="14"/>
        <color theme="1"/>
        <rFont val="Arial"/>
        <family val="2"/>
      </rPr>
      <t>2</t>
    </r>
    <r>
      <rPr>
        <sz val="14"/>
        <color theme="1"/>
        <rFont val="Arial"/>
        <family val="2"/>
      </rPr>
      <t xml:space="preserve"> Headcount as at 31 March in each financial year. Figure includes all SSE UK and ROI employees, excludes contingent/agency staff.</t>
    </r>
  </si>
  <si>
    <r>
      <rPr>
        <vertAlign val="superscript"/>
        <sz val="14"/>
        <color theme="1"/>
        <rFont val="Arial"/>
        <family val="2"/>
      </rPr>
      <t>3</t>
    </r>
    <r>
      <rPr>
        <sz val="14"/>
        <color theme="1"/>
        <rFont val="Arial"/>
        <family val="2"/>
      </rPr>
      <t xml:space="preserve"> A contingent worker describes external personnel where the business determines that it cannot fulfil the requirement internally. A contingent worker can be a Consultant, Contractor or Temporary Agency Worker.</t>
    </r>
  </si>
  <si>
    <r>
      <rPr>
        <vertAlign val="superscript"/>
        <sz val="14"/>
        <color theme="1"/>
        <rFont val="Arial"/>
        <family val="2"/>
      </rPr>
      <t>4</t>
    </r>
    <r>
      <rPr>
        <sz val="14"/>
        <color theme="1"/>
        <rFont val="Arial"/>
        <family val="2"/>
      </rPr>
      <t xml:space="preserve"> Based on average of all ages at 31 March in each financial year. </t>
    </r>
  </si>
  <si>
    <r>
      <rPr>
        <vertAlign val="superscript"/>
        <sz val="14"/>
        <color theme="1"/>
        <rFont val="Arial"/>
        <family val="2"/>
      </rPr>
      <t>5</t>
    </r>
    <r>
      <rPr>
        <sz val="14"/>
        <color theme="1"/>
        <rFont val="Arial"/>
        <family val="2"/>
      </rPr>
      <t xml:space="preserve"> See page 158 of SSE's Annual Report 2021 for further details. </t>
    </r>
  </si>
  <si>
    <r>
      <rPr>
        <vertAlign val="superscript"/>
        <sz val="14"/>
        <color theme="1"/>
        <rFont val="Arial"/>
        <family val="2"/>
      </rPr>
      <t>6</t>
    </r>
    <r>
      <rPr>
        <sz val="14"/>
        <color theme="1"/>
        <rFont val="Arial"/>
        <family val="2"/>
      </rPr>
      <t xml:space="preserve"> “Working differently” includes agile work arrangements such as compressed hours, job sharing and flexible start and end times. Results are from SSE’s annual employee engagement survey.</t>
    </r>
  </si>
  <si>
    <r>
      <rPr>
        <vertAlign val="superscript"/>
        <sz val="14"/>
        <color theme="1"/>
        <rFont val="Arial"/>
        <family val="2"/>
      </rPr>
      <t>7</t>
    </r>
    <r>
      <rPr>
        <sz val="14"/>
        <color theme="1"/>
        <rFont val="Arial"/>
        <family val="2"/>
      </rPr>
      <t xml:space="preserve"> See SSE's Inclusion and Diversity Report 2022 for the full GPG disclosure</t>
    </r>
  </si>
  <si>
    <r>
      <rPr>
        <vertAlign val="superscript"/>
        <sz val="14"/>
        <color theme="1"/>
        <rFont val="Arial"/>
        <family val="2"/>
      </rPr>
      <t>8</t>
    </r>
    <r>
      <rPr>
        <sz val="14"/>
        <color theme="1"/>
        <rFont val="Arial"/>
        <family val="2"/>
      </rPr>
      <t xml:space="preserve"> See page 118-122 of the Annual Report 2021.</t>
    </r>
  </si>
  <si>
    <r>
      <rPr>
        <vertAlign val="superscript"/>
        <sz val="14"/>
        <color theme="1"/>
        <rFont val="Arial"/>
        <family val="2"/>
      </rPr>
      <t>9</t>
    </r>
    <r>
      <rPr>
        <sz val="14"/>
        <color theme="1"/>
        <rFont val="Arial"/>
        <family val="2"/>
      </rPr>
      <t xml:space="preserve"> In the context of gender reporting, the GEC includes all members of the GEC and the Company Secretary. This is the definition of senior managers in SSE for the purposes of s414C(8)(c)(ii).</t>
    </r>
  </si>
  <si>
    <r>
      <rPr>
        <vertAlign val="superscript"/>
        <sz val="14"/>
        <color theme="1"/>
        <rFont val="Arial"/>
        <family val="2"/>
      </rPr>
      <t>10</t>
    </r>
    <r>
      <rPr>
        <sz val="14"/>
        <color theme="1"/>
        <rFont val="Arial"/>
        <family val="2"/>
      </rPr>
      <t xml:space="preserve"> Employees in SSE’s senior level pay grades.</t>
    </r>
  </si>
  <si>
    <r>
      <rPr>
        <vertAlign val="superscript"/>
        <sz val="14"/>
        <color theme="1"/>
        <rFont val="Arial"/>
        <family val="2"/>
      </rPr>
      <t>11</t>
    </r>
    <r>
      <rPr>
        <sz val="14"/>
        <color theme="1"/>
        <rFont val="Arial"/>
        <family val="2"/>
      </rPr>
      <t xml:space="preserve"> Based on standard contractual hours over a 52-week period (excludes Overtime and Standby).</t>
    </r>
  </si>
  <si>
    <r>
      <rPr>
        <vertAlign val="superscript"/>
        <sz val="14"/>
        <color theme="1"/>
        <rFont val="Arial"/>
        <family val="2"/>
      </rPr>
      <t>12</t>
    </r>
    <r>
      <rPr>
        <sz val="14"/>
        <color theme="1"/>
        <rFont val="Arial"/>
        <family val="2"/>
      </rPr>
      <t xml:space="preserve"> Includes voluntary and involuntary turnover, excludes end of fixed term contracts and internal transfers.</t>
    </r>
  </si>
  <si>
    <r>
      <rPr>
        <vertAlign val="superscript"/>
        <sz val="14"/>
        <color theme="1"/>
        <rFont val="Arial"/>
        <family val="2"/>
      </rPr>
      <t>13</t>
    </r>
    <r>
      <rPr>
        <sz val="14"/>
        <color theme="1"/>
        <rFont val="Arial"/>
        <family val="2"/>
      </rPr>
      <t xml:space="preserve"> Based on turnover reason of “Regretted” as at 31 March of each financial year.</t>
    </r>
  </si>
  <si>
    <r>
      <rPr>
        <vertAlign val="superscript"/>
        <sz val="14"/>
        <color theme="1"/>
        <rFont val="Arial"/>
        <family val="2"/>
      </rPr>
      <t>14</t>
    </r>
    <r>
      <rPr>
        <sz val="14"/>
        <color theme="1"/>
        <rFont val="Arial"/>
        <family val="2"/>
      </rPr>
      <t xml:space="preserve"> From PwC analysis.</t>
    </r>
  </si>
  <si>
    <r>
      <rPr>
        <vertAlign val="superscript"/>
        <sz val="14"/>
        <color theme="1"/>
        <rFont val="Arial"/>
        <family val="2"/>
      </rPr>
      <t>15</t>
    </r>
    <r>
      <rPr>
        <sz val="14"/>
        <color theme="1"/>
        <rFont val="Arial"/>
        <family val="2"/>
      </rPr>
      <t xml:space="preserve"> Total internal and external learning and development expenditure excluding pipeline programme investment. </t>
    </r>
  </si>
  <si>
    <r>
      <rPr>
        <vertAlign val="superscript"/>
        <sz val="14"/>
        <color theme="1"/>
        <rFont val="Arial"/>
        <family val="2"/>
      </rPr>
      <t>16</t>
    </r>
    <r>
      <rPr>
        <sz val="14"/>
        <color theme="1"/>
        <rFont val="Arial"/>
        <family val="2"/>
      </rPr>
      <t xml:space="preserve"> Total cost of apprentice, engineering graduate and Technical Skills Trainee programmes, including salary costs.</t>
    </r>
  </si>
  <si>
    <r>
      <rPr>
        <vertAlign val="superscript"/>
        <sz val="14"/>
        <color theme="1"/>
        <rFont val="Arial"/>
        <family val="2"/>
      </rPr>
      <t>17</t>
    </r>
    <r>
      <rPr>
        <sz val="14"/>
        <color theme="1"/>
        <rFont val="Arial"/>
        <family val="2"/>
      </rPr>
      <t xml:space="preserve"> Classroom based training, excludes all e-learning courses.</t>
    </r>
  </si>
  <si>
    <r>
      <rPr>
        <vertAlign val="superscript"/>
        <sz val="14"/>
        <rFont val="Arial"/>
        <family val="2"/>
      </rPr>
      <t>5</t>
    </r>
    <r>
      <rPr>
        <sz val="14"/>
        <rFont val="Arial"/>
        <family val="2"/>
      </rPr>
      <t xml:space="preserve"> 2021/22 and 2020/21 excludes SSE Contracting following the sale of this business in June 2021. </t>
    </r>
  </si>
  <si>
    <t>26,032*</t>
  </si>
  <si>
    <t>3.9*</t>
  </si>
  <si>
    <t>26,028*</t>
  </si>
  <si>
    <t>Environmental management</t>
  </si>
  <si>
    <t>Greenhouse gas emissions</t>
  </si>
  <si>
    <r>
      <t>MtCO</t>
    </r>
    <r>
      <rPr>
        <vertAlign val="subscript"/>
        <sz val="14"/>
        <rFont val="Arial"/>
        <family val="2"/>
      </rPr>
      <t>2</t>
    </r>
    <r>
      <rPr>
        <sz val="14"/>
        <rFont val="Arial"/>
        <family val="2"/>
      </rPr>
      <t>e</t>
    </r>
  </si>
  <si>
    <r>
      <t>6,134,294</t>
    </r>
    <r>
      <rPr>
        <vertAlign val="superscript"/>
        <sz val="14"/>
        <rFont val="Arial"/>
        <family val="2"/>
      </rPr>
      <t>(A)</t>
    </r>
  </si>
  <si>
    <t>Overhead line replacement and refurbishment</t>
  </si>
  <si>
    <t xml:space="preserve">Tree cutting conducted by SSEN Distribution </t>
  </si>
  <si>
    <t>2019/20</t>
  </si>
  <si>
    <t xml:space="preserve">2019/20 </t>
  </si>
  <si>
    <t>* In 2021/22, additional data points and minor amendments to methodologies has resulted in some 2020/21 figures being restated.</t>
  </si>
  <si>
    <r>
      <t>0.8</t>
    </r>
    <r>
      <rPr>
        <vertAlign val="superscript"/>
        <sz val="14"/>
        <rFont val="Arial"/>
        <family val="2"/>
      </rPr>
      <t>(A)</t>
    </r>
  </si>
  <si>
    <t>Waste</t>
  </si>
  <si>
    <t>Total waste produced</t>
  </si>
  <si>
    <t>Proportion of total waste:</t>
  </si>
  <si>
    <t>Sent to landfill</t>
  </si>
  <si>
    <t>Processed as energy from waste</t>
  </si>
  <si>
    <t>Recycled</t>
  </si>
  <si>
    <t>Composted/sent to anaerobic digestion</t>
  </si>
  <si>
    <t>Treated</t>
  </si>
  <si>
    <t>Hazardous waste</t>
  </si>
  <si>
    <t>Ash &amp; gypsum waste disposed </t>
  </si>
  <si>
    <r>
      <t>SO</t>
    </r>
    <r>
      <rPr>
        <vertAlign val="subscript"/>
        <sz val="14"/>
        <rFont val="Arial"/>
        <family val="2"/>
      </rPr>
      <t>2</t>
    </r>
    <r>
      <rPr>
        <sz val="14"/>
        <rFont val="Arial"/>
        <family val="2"/>
      </rPr>
      <t xml:space="preserve"> - thermal generation </t>
    </r>
    <r>
      <rPr>
        <vertAlign val="superscript"/>
        <sz val="14"/>
        <rFont val="Arial"/>
        <family val="2"/>
      </rPr>
      <t>6</t>
    </r>
  </si>
  <si>
    <r>
      <t>NO</t>
    </r>
    <r>
      <rPr>
        <vertAlign val="subscript"/>
        <sz val="14"/>
        <rFont val="Arial"/>
        <family val="2"/>
      </rPr>
      <t>X</t>
    </r>
    <r>
      <rPr>
        <sz val="14"/>
        <rFont val="Arial"/>
        <family val="2"/>
      </rPr>
      <t xml:space="preserve"> - thermal generation </t>
    </r>
    <r>
      <rPr>
        <vertAlign val="superscript"/>
        <sz val="14"/>
        <rFont val="Arial"/>
        <family val="2"/>
      </rPr>
      <t>6</t>
    </r>
  </si>
  <si>
    <r>
      <t>SF</t>
    </r>
    <r>
      <rPr>
        <vertAlign val="subscript"/>
        <sz val="14"/>
        <rFont val="Arial"/>
        <family val="2"/>
      </rPr>
      <t>6</t>
    </r>
    <r>
      <rPr>
        <sz val="14"/>
        <rFont val="Arial"/>
        <family val="2"/>
      </rPr>
      <t xml:space="preserve"> - thermal generation, transmission and distribution activities</t>
    </r>
  </si>
  <si>
    <t>306-3</t>
  </si>
  <si>
    <t>Community</t>
  </si>
  <si>
    <t>Business ethics</t>
  </si>
  <si>
    <t>Employee engagement</t>
  </si>
  <si>
    <t>Employee skills and capabilities</t>
  </si>
  <si>
    <r>
      <rPr>
        <vertAlign val="superscript"/>
        <sz val="14"/>
        <rFont val="Arial"/>
        <family val="2"/>
      </rPr>
      <t>6</t>
    </r>
    <r>
      <rPr>
        <sz val="14"/>
        <rFont val="Arial"/>
        <family val="2"/>
      </rPr>
      <t xml:space="preserve"> The percentage of SSE’s relevant business units that interact with the environment that are certified to ISO14001, by reported revenue. The relevant business units are: SSEN Transmission, SSEN Distribution, SSE Renewables, SSE Thermal (generation and gas storage) and SSE Enterprise. See note 5.1 Segmental information disclosure, (i) Revenue by segment section of Annual Reports in each financial year.</t>
    </r>
  </si>
  <si>
    <r>
      <t xml:space="preserve">Relevant SSE operations covered by ISO14001 by reported revenue </t>
    </r>
    <r>
      <rPr>
        <vertAlign val="superscript"/>
        <sz val="14"/>
        <rFont val="Arial"/>
        <family val="2"/>
      </rPr>
      <t>6</t>
    </r>
  </si>
  <si>
    <t>SSEN Distribution’s supply points with communicable and smart capability</t>
  </si>
  <si>
    <t>Number (% of reported customer numbers)</t>
  </si>
  <si>
    <t>c. 56.000</t>
  </si>
  <si>
    <t>Spend on research and innovation</t>
  </si>
  <si>
    <t>Headcount</t>
  </si>
  <si>
    <t>9.7/7.0</t>
  </si>
  <si>
    <t>65 (5.7)</t>
  </si>
  <si>
    <t>81 (6.5)</t>
  </si>
  <si>
    <t>87 (7.2)</t>
  </si>
  <si>
    <t>35 (3.3)</t>
  </si>
  <si>
    <t>57 (4.6)</t>
  </si>
  <si>
    <t>66 (5.4)</t>
  </si>
  <si>
    <t>86 / 11 / 3</t>
  </si>
  <si>
    <t>625/149 (19.3)</t>
  </si>
  <si>
    <t>61/20</t>
  </si>
  <si>
    <t>47/18</t>
  </si>
  <si>
    <t>c 4.5</t>
  </si>
  <si>
    <r>
      <t xml:space="preserve">SSE Renewables investment and capital expenditure (adjusted) </t>
    </r>
    <r>
      <rPr>
        <vertAlign val="superscript"/>
        <sz val="14"/>
        <color theme="1"/>
        <rFont val="Arial"/>
        <family val="2"/>
      </rPr>
      <t>4</t>
    </r>
  </si>
  <si>
    <r>
      <rPr>
        <vertAlign val="superscript"/>
        <sz val="14"/>
        <color theme="1"/>
        <rFont val="Arial"/>
        <family val="2"/>
      </rPr>
      <t>5</t>
    </r>
    <r>
      <rPr>
        <sz val="14"/>
        <color theme="1"/>
        <rFont val="Arial"/>
        <family val="2"/>
      </rPr>
      <t xml:space="preserve"> Over 2020/21, SSE undertook a strategic review of its work on investment in research and innovation. 2019/20 data was not collated but instead a baseline of 2020/21 data was created against which to benchmark future years’ investment.</t>
    </r>
  </si>
  <si>
    <r>
      <t xml:space="preserve">Total economic contribution - UK GDP </t>
    </r>
    <r>
      <rPr>
        <vertAlign val="superscript"/>
        <sz val="14"/>
        <color theme="1"/>
        <rFont val="Arial"/>
        <family val="2"/>
      </rPr>
      <t>6</t>
    </r>
  </si>
  <si>
    <r>
      <t xml:space="preserve">Total economic contribution - Scotland GDP </t>
    </r>
    <r>
      <rPr>
        <vertAlign val="superscript"/>
        <sz val="14"/>
        <color theme="1"/>
        <rFont val="Arial"/>
        <family val="2"/>
      </rPr>
      <t>6</t>
    </r>
  </si>
  <si>
    <r>
      <t>Total economic contribution - Ireland GDP</t>
    </r>
    <r>
      <rPr>
        <sz val="14"/>
        <color rgb="FFFF0000"/>
        <rFont val="Arial"/>
        <family val="2"/>
      </rPr>
      <t xml:space="preserve"> </t>
    </r>
    <r>
      <rPr>
        <vertAlign val="superscript"/>
        <sz val="14"/>
        <color theme="1"/>
        <rFont val="Arial"/>
        <family val="2"/>
      </rPr>
      <t>6</t>
    </r>
  </si>
  <si>
    <r>
      <t xml:space="preserve">Total jobs supported - UK </t>
    </r>
    <r>
      <rPr>
        <vertAlign val="superscript"/>
        <sz val="14"/>
        <color theme="1"/>
        <rFont val="Arial"/>
        <family val="2"/>
      </rPr>
      <t>7</t>
    </r>
  </si>
  <si>
    <r>
      <t xml:space="preserve">Total jobs supported – Ireland </t>
    </r>
    <r>
      <rPr>
        <vertAlign val="superscript"/>
        <sz val="14"/>
        <color theme="1"/>
        <rFont val="Arial"/>
        <family val="2"/>
      </rPr>
      <t>7</t>
    </r>
  </si>
  <si>
    <r>
      <t>Total jobs supported - Scotland</t>
    </r>
    <r>
      <rPr>
        <sz val="14"/>
        <color rgb="FFFF0000"/>
        <rFont val="Arial"/>
        <family val="2"/>
      </rPr>
      <t xml:space="preserve"> </t>
    </r>
    <r>
      <rPr>
        <vertAlign val="superscript"/>
        <sz val="14"/>
        <color theme="1"/>
        <rFont val="Arial"/>
        <family val="2"/>
      </rPr>
      <t>7</t>
    </r>
  </si>
  <si>
    <r>
      <rPr>
        <vertAlign val="superscript"/>
        <sz val="14"/>
        <color theme="1"/>
        <rFont val="Arial"/>
        <family val="2"/>
      </rPr>
      <t>6</t>
    </r>
    <r>
      <rPr>
        <sz val="14"/>
        <color theme="1"/>
        <rFont val="Arial"/>
        <family val="2"/>
      </rPr>
      <t xml:space="preserve"> Total direct, indirect and induced Gross Value Added, from PwC analysis.</t>
    </r>
  </si>
  <si>
    <r>
      <rPr>
        <vertAlign val="superscript"/>
        <sz val="14"/>
        <color theme="1"/>
        <rFont val="Arial"/>
        <family val="2"/>
      </rPr>
      <t>7</t>
    </r>
    <r>
      <rPr>
        <sz val="14"/>
        <color theme="1"/>
        <rFont val="Arial"/>
        <family val="2"/>
      </rPr>
      <t xml:space="preserve"> Measured as headcount, from analysis undertaken by PwC.</t>
    </r>
  </si>
  <si>
    <r>
      <t xml:space="preserve">Employees working in research and development roles (full-time equivalent) </t>
    </r>
    <r>
      <rPr>
        <vertAlign val="superscript"/>
        <sz val="14"/>
        <rFont val="Arial"/>
        <family val="2"/>
      </rPr>
      <t>5</t>
    </r>
  </si>
  <si>
    <t>403-9</t>
  </si>
  <si>
    <t>403-10</t>
  </si>
  <si>
    <t>Total recordable injury rate - employees and contractors combined</t>
  </si>
  <si>
    <t>Total recordable injury rate - employees/contractors</t>
  </si>
  <si>
    <t>Accountable RTC Class 1 and RTC Class 2 (potential for serious harm to people and the environment)</t>
  </si>
  <si>
    <t>102-8</t>
  </si>
  <si>
    <t>102-41</t>
  </si>
  <si>
    <t>Number (rate per 100 employees)</t>
  </si>
  <si>
    <t>902,703 (23)</t>
  </si>
  <si>
    <t>333,546 (9)</t>
  </si>
  <si>
    <r>
      <t>Million m</t>
    </r>
    <r>
      <rPr>
        <vertAlign val="superscript"/>
        <sz val="14"/>
        <rFont val="Arial"/>
        <family val="2"/>
      </rPr>
      <t>3</t>
    </r>
  </si>
  <si>
    <t>Generation</t>
  </si>
  <si>
    <t>Other scope 1</t>
  </si>
  <si>
    <t>Greenhouse gas intensity of electricity generation</t>
  </si>
  <si>
    <t>Total greenhouse gas emissions</t>
  </si>
  <si>
    <t>Total water abstracted</t>
  </si>
  <si>
    <t>Freshwater abstracted (rivers and groundwater) (exc. hydro generation)</t>
  </si>
  <si>
    <t>Total water consumed</t>
  </si>
  <si>
    <t>Total water returned</t>
  </si>
  <si>
    <t>Total water abstracted - thermal</t>
  </si>
  <si>
    <t>Total water consumed - thermal</t>
  </si>
  <si>
    <t>Total water returned - thermal</t>
  </si>
  <si>
    <t>1,425,834 (38)</t>
  </si>
  <si>
    <t>0.41/1.44</t>
  </si>
  <si>
    <t>0.34/1.90</t>
  </si>
  <si>
    <t>0.48/1.93</t>
  </si>
  <si>
    <t>Investment and supply chains</t>
  </si>
  <si>
    <t>Invoices paid within 30 days / 31-60 days / Over 60 days</t>
  </si>
  <si>
    <t>Innovation and research</t>
  </si>
  <si>
    <t>Total headcount - UK/Ire</t>
  </si>
  <si>
    <t>Employees covered by collective bargaining agreements</t>
  </si>
  <si>
    <t>Proportion of employee wage expenses devoted to training</t>
  </si>
  <si>
    <t>Employee engagement survey result</t>
  </si>
  <si>
    <t>Employees participating in the share incentive (UK/Ire)</t>
  </si>
  <si>
    <r>
      <t xml:space="preserve">Investment in pipeline programmes </t>
    </r>
    <r>
      <rPr>
        <vertAlign val="superscript"/>
        <sz val="14"/>
        <color theme="1"/>
        <rFont val="Arial"/>
        <family val="2"/>
      </rPr>
      <t>16</t>
    </r>
  </si>
  <si>
    <t>Occupational disease rate - employees</t>
  </si>
  <si>
    <t>c. 46,000</t>
  </si>
  <si>
    <r>
      <t xml:space="preserve">Total investment, capital and acquisitions expenditure (adjusted), </t>
    </r>
    <r>
      <rPr>
        <sz val="14"/>
        <rFont val="Arial"/>
        <family val="2"/>
      </rPr>
      <t>before</t>
    </r>
    <r>
      <rPr>
        <sz val="14"/>
        <color theme="1"/>
        <rFont val="Arial"/>
        <family val="2"/>
      </rPr>
      <t xml:space="preserve"> refunds</t>
    </r>
  </si>
  <si>
    <t>Lost-time injury frequency rate (Accident frequency rate) - employees and contractors combined</t>
  </si>
  <si>
    <t>Lost-time injury frequency rate (Accident frequency rate) - employees/contractors</t>
  </si>
  <si>
    <t>Lost time injury frequency rate (Accident frequency rate) - employees/contractors</t>
  </si>
  <si>
    <r>
      <rPr>
        <vertAlign val="superscript"/>
        <sz val="14"/>
        <color theme="1"/>
        <rFont val="Arial"/>
        <family val="2"/>
      </rPr>
      <t>8</t>
    </r>
    <r>
      <rPr>
        <sz val="14"/>
        <color theme="1"/>
        <rFont val="Arial"/>
        <family val="2"/>
      </rPr>
      <t xml:space="preserve"> As SSE’s 2030 Goal was updated in 2022 to include ambitions around the facilitation of EVs and heat pumps on SSEN Distribution’s network, this is the first year this information is being disclosed in SSE’s sustainability data tables. </t>
    </r>
  </si>
  <si>
    <r>
      <t xml:space="preserve">Electric vehicles registered in SSEN Distribution’s licence area </t>
    </r>
    <r>
      <rPr>
        <vertAlign val="superscript"/>
        <sz val="14"/>
        <color theme="1"/>
        <rFont val="Arial"/>
        <family val="2"/>
      </rPr>
      <t>8</t>
    </r>
  </si>
  <si>
    <r>
      <t xml:space="preserve">Heat pumps connected to SSEN Distributions network </t>
    </r>
    <r>
      <rPr>
        <vertAlign val="superscript"/>
        <sz val="14"/>
        <color theme="1"/>
        <rFont val="Arial"/>
        <family val="2"/>
      </rPr>
      <t>8</t>
    </r>
  </si>
  <si>
    <r>
      <t xml:space="preserve">Meter Point Administration Numbers (MPANs) supplied with SSE Green 100% renewable energy </t>
    </r>
    <r>
      <rPr>
        <vertAlign val="superscript"/>
        <sz val="14"/>
        <rFont val="Arial"/>
        <family val="2"/>
      </rPr>
      <t>9</t>
    </r>
  </si>
  <si>
    <r>
      <rPr>
        <vertAlign val="superscript"/>
        <sz val="14"/>
        <color theme="1"/>
        <rFont val="Arial"/>
        <family val="2"/>
      </rPr>
      <t xml:space="preserve">9 </t>
    </r>
    <r>
      <rPr>
        <sz val="14"/>
        <color theme="1"/>
        <rFont val="Arial"/>
        <family val="2"/>
      </rPr>
      <t>Individual companies may have more than one MPAN so figures are not representative of customer numbers.</t>
    </r>
  </si>
  <si>
    <r>
      <t xml:space="preserve">Business Energy smart meter operating volumes (gas and electricity) </t>
    </r>
    <r>
      <rPr>
        <vertAlign val="superscript"/>
        <sz val="14"/>
        <rFont val="Arial"/>
        <family val="2"/>
      </rPr>
      <t>10</t>
    </r>
  </si>
  <si>
    <r>
      <rPr>
        <vertAlign val="superscript"/>
        <sz val="14"/>
        <color theme="1"/>
        <rFont val="Arial"/>
        <family val="2"/>
      </rPr>
      <t>10</t>
    </r>
    <r>
      <rPr>
        <sz val="14"/>
        <color theme="1"/>
        <rFont val="Arial"/>
        <family val="2"/>
      </rPr>
      <t xml:space="preserve"> At 31 March in each year. 2021/22 data includes operated AMR, S1 and S2 type Smart Meters that are within the scope of the UK Government’s Smart Mandate Programme (Profile Class 01-04 for Electric, and &lt;732MWh/Annum consumption for Gas)</t>
    </r>
  </si>
  <si>
    <r>
      <t xml:space="preserve">Total renewable generation output </t>
    </r>
    <r>
      <rPr>
        <vertAlign val="superscript"/>
        <sz val="14"/>
        <color theme="1"/>
        <rFont val="Arial"/>
        <family val="2"/>
      </rPr>
      <t>11</t>
    </r>
  </si>
  <si>
    <r>
      <t>Total renewable generation output including GB constrained off wind</t>
    </r>
    <r>
      <rPr>
        <vertAlign val="superscript"/>
        <sz val="14"/>
        <rFont val="Arial"/>
        <family val="2"/>
      </rPr>
      <t xml:space="preserve"> </t>
    </r>
    <r>
      <rPr>
        <vertAlign val="superscript"/>
        <sz val="14"/>
        <color theme="1"/>
        <rFont val="Arial"/>
        <family val="2"/>
      </rPr>
      <t>11</t>
    </r>
  </si>
  <si>
    <r>
      <t xml:space="preserve">Total non-renewable generation output </t>
    </r>
    <r>
      <rPr>
        <vertAlign val="superscript"/>
        <sz val="14"/>
        <color theme="1"/>
        <rFont val="Arial"/>
        <family val="2"/>
      </rPr>
      <t>12</t>
    </r>
  </si>
  <si>
    <r>
      <t xml:space="preserve">Total generation output (all plant) </t>
    </r>
    <r>
      <rPr>
        <vertAlign val="superscript"/>
        <sz val="14"/>
        <color theme="1"/>
        <rFont val="Arial"/>
        <family val="2"/>
      </rPr>
      <t>12</t>
    </r>
  </si>
  <si>
    <r>
      <t xml:space="preserve">Renewable generation - proportion of total output </t>
    </r>
    <r>
      <rPr>
        <vertAlign val="superscript"/>
        <sz val="14"/>
        <color theme="1"/>
        <rFont val="Arial"/>
        <family val="2"/>
      </rPr>
      <t>11</t>
    </r>
  </si>
  <si>
    <r>
      <t xml:space="preserve">Total renewable generation capacity </t>
    </r>
    <r>
      <rPr>
        <vertAlign val="superscript"/>
        <sz val="14"/>
        <color theme="1"/>
        <rFont val="Arial"/>
        <family val="2"/>
      </rPr>
      <t>11</t>
    </r>
  </si>
  <si>
    <r>
      <rPr>
        <vertAlign val="superscript"/>
        <sz val="14"/>
        <color theme="1"/>
        <rFont val="Arial"/>
        <family val="2"/>
      </rPr>
      <t>11</t>
    </r>
    <r>
      <rPr>
        <sz val="14"/>
        <color theme="1"/>
        <rFont val="Arial"/>
        <family val="2"/>
      </rPr>
      <t xml:space="preserve"> Totals include pumped storage and biomass.</t>
    </r>
  </si>
  <si>
    <r>
      <rPr>
        <vertAlign val="superscript"/>
        <sz val="14"/>
        <color theme="1"/>
        <rFont val="Arial"/>
        <family val="2"/>
      </rPr>
      <t>12</t>
    </r>
    <r>
      <rPr>
        <sz val="14"/>
        <color theme="1"/>
        <rFont val="Arial"/>
        <family val="2"/>
      </rPr>
      <t xml:space="preserve"> Includes 100% output from Seabank power station up to 31 September 2021 when SSE’s power purchase agreement to purchase ended, and then includes output from SSE’s 50% ownership share from October 2021 onwards. The inclusion of 50% of Seabank's output is aligned to SSE's wider reporting requirements.</t>
    </r>
  </si>
  <si>
    <r>
      <rPr>
        <vertAlign val="superscript"/>
        <sz val="14"/>
        <color theme="1"/>
        <rFont val="Arial"/>
        <family val="2"/>
      </rPr>
      <t>13</t>
    </r>
    <r>
      <rPr>
        <sz val="14"/>
        <color theme="1"/>
        <rFont val="Arial"/>
        <family val="2"/>
      </rPr>
      <t xml:space="preserve"> Based on equity share at 31 March in each financial year. </t>
    </r>
  </si>
  <si>
    <r>
      <t xml:space="preserve">Renewable generation capacity in construction </t>
    </r>
    <r>
      <rPr>
        <vertAlign val="superscript"/>
        <sz val="14"/>
        <color rgb="FF000000"/>
        <rFont val="Arial"/>
        <family val="2"/>
      </rPr>
      <t>13</t>
    </r>
  </si>
  <si>
    <r>
      <t xml:space="preserve">Employee engagement survey participation </t>
    </r>
    <r>
      <rPr>
        <vertAlign val="superscript"/>
        <sz val="14"/>
        <color theme="1"/>
        <rFont val="Arial"/>
        <family val="2"/>
      </rPr>
      <t>18</t>
    </r>
  </si>
  <si>
    <r>
      <t xml:space="preserve">Value of employee days donated to charity </t>
    </r>
    <r>
      <rPr>
        <vertAlign val="superscript"/>
        <sz val="14"/>
        <color theme="1"/>
        <rFont val="Arial"/>
        <family val="2"/>
      </rPr>
      <t>19</t>
    </r>
  </si>
  <si>
    <r>
      <t xml:space="preserve">Investment in communities </t>
    </r>
    <r>
      <rPr>
        <vertAlign val="superscript"/>
        <sz val="14"/>
        <color theme="1"/>
        <rFont val="Arial"/>
        <family val="2"/>
      </rPr>
      <t>20</t>
    </r>
  </si>
  <si>
    <r>
      <rPr>
        <vertAlign val="superscript"/>
        <sz val="14"/>
        <color theme="1"/>
        <rFont val="Arial"/>
        <family val="2"/>
      </rPr>
      <t>18</t>
    </r>
    <r>
      <rPr>
        <sz val="14"/>
        <color theme="1"/>
        <rFont val="Arial"/>
        <family val="2"/>
      </rPr>
      <t xml:space="preserve"> Results from SSE’s annual employee engagement survey.</t>
    </r>
  </si>
  <si>
    <r>
      <rPr>
        <vertAlign val="superscript"/>
        <sz val="14"/>
        <color theme="1"/>
        <rFont val="Arial"/>
        <family val="2"/>
      </rPr>
      <t>19</t>
    </r>
    <r>
      <rPr>
        <sz val="14"/>
        <color theme="1"/>
        <rFont val="Arial"/>
        <family val="2"/>
      </rPr>
      <t xml:space="preserve"> Due to coronavirus SSE’s official ‘Be the Difference’ employee volunteering programme was temporarily suspended in 2020/21. Where possible, SSE is accommodating requests for employees to volunteer under the UK Government Emergency Volunteering Leave Scheme, offering one week (five days or pro rata 5 equivalent) of full-pay for employees who are volunteering. This activity has not been captured through the Be the Difference employee volunteering database.</t>
    </r>
  </si>
  <si>
    <r>
      <rPr>
        <vertAlign val="superscript"/>
        <sz val="14"/>
        <color theme="1"/>
        <rFont val="Arial"/>
        <family val="2"/>
      </rPr>
      <t>20</t>
    </r>
    <r>
      <rPr>
        <sz val="14"/>
        <color theme="1"/>
        <rFont val="Arial"/>
        <family val="2"/>
      </rPr>
      <t xml:space="preserve"> Total across UK and Ireland, including: charitable donations through matched funding, Community Investment Funds, Resilient Communities Fund and financial value of employee volunteering.</t>
    </r>
  </si>
  <si>
    <r>
      <t xml:space="preserve">Gas storage - gas vented as a percentage of throughput </t>
    </r>
    <r>
      <rPr>
        <vertAlign val="superscript"/>
        <sz val="14"/>
        <rFont val="Arial"/>
        <family val="2"/>
      </rPr>
      <t>7</t>
    </r>
  </si>
  <si>
    <r>
      <t xml:space="preserve">Ash and gypsum waste recycled/reused </t>
    </r>
    <r>
      <rPr>
        <vertAlign val="superscript"/>
        <sz val="14"/>
        <rFont val="Arial"/>
        <family val="2"/>
      </rPr>
      <t>8</t>
    </r>
  </si>
  <si>
    <r>
      <t xml:space="preserve">Water consumption </t>
    </r>
    <r>
      <rPr>
        <b/>
        <vertAlign val="superscript"/>
        <sz val="14"/>
        <color rgb="FF002D72"/>
        <rFont val="Arial"/>
        <family val="2"/>
      </rPr>
      <t>9</t>
    </r>
  </si>
  <si>
    <r>
      <t xml:space="preserve">Climate adaption and resilience </t>
    </r>
    <r>
      <rPr>
        <b/>
        <vertAlign val="superscript"/>
        <sz val="14"/>
        <color rgb="FF002D72"/>
        <rFont val="Arial"/>
        <family val="2"/>
      </rPr>
      <t>10</t>
    </r>
  </si>
  <si>
    <r>
      <rPr>
        <vertAlign val="superscript"/>
        <sz val="14"/>
        <rFont val="Arial"/>
        <family val="2"/>
      </rPr>
      <t xml:space="preserve">10 </t>
    </r>
    <r>
      <rPr>
        <sz val="14"/>
        <rFont val="Arial"/>
        <family val="2"/>
      </rPr>
      <t xml:space="preserve">2021/22 data may be subject to minor adjustment before final inclusion in the regulatory reporting pack published to Ofgem in August 2022. Some 2019/20 and 2020/21 data has been slightly revised after finalisation of data for the August 2020 and 2021 submissions to Ofgem regulatory reporting pack. </t>
    </r>
  </si>
  <si>
    <r>
      <rPr>
        <vertAlign val="superscript"/>
        <sz val="14"/>
        <rFont val="Arial"/>
        <family val="2"/>
      </rPr>
      <t>8</t>
    </r>
    <r>
      <rPr>
        <sz val="14"/>
        <rFont val="Arial"/>
        <family val="2"/>
      </rPr>
      <t xml:space="preserve"> More ash was recovered than disposed due to ash landfill material removal and recovery at Fiddlers Ferry.</t>
    </r>
  </si>
  <si>
    <r>
      <rPr>
        <vertAlign val="superscript"/>
        <sz val="14"/>
        <rFont val="Arial"/>
        <family val="2"/>
      </rPr>
      <t>9</t>
    </r>
    <r>
      <rPr>
        <sz val="14"/>
        <rFont val="Arial"/>
        <family val="2"/>
      </rPr>
      <t xml:space="preserve"> Data for Rhode and Tawnaghmore power stations covers the periods between 1 January and 31 December and all other sites covers the periods between 1 April and 31 March in each financial year. </t>
    </r>
  </si>
  <si>
    <r>
      <rPr>
        <vertAlign val="superscript"/>
        <sz val="14"/>
        <rFont val="Arial"/>
        <family val="2"/>
      </rPr>
      <t>7</t>
    </r>
    <r>
      <rPr>
        <sz val="14"/>
        <rFont val="Arial"/>
        <family val="2"/>
      </rPr>
      <t xml:space="preserve"> This data represents gas vented as a percentage of throughput by calendar year (1 January to 31 December). The calendar year representing the greatest coverage of the financial year (1 April and 31 March) has been selected for the purposes of displaying this data. For example, financial year 1 April 2020 to 31 March 2021 covers 9 months in 2020 and 3 months in 2021, therefore the 2020 calendar year data was selected. </t>
    </r>
    <r>
      <rPr>
        <i/>
        <sz val="14"/>
        <rFont val="Arial"/>
        <family val="2"/>
      </rPr>
      <t>(NB 2019/20 = 2019, 2020/21 = 2020 and 2021/22 = 2021).</t>
    </r>
  </si>
  <si>
    <t>Revision summary </t>
  </si>
  <si>
    <t>First version published</t>
  </si>
  <si>
    <t>Version Number</t>
  </si>
  <si>
    <t xml:space="preserve">SSE is the leading generator of renewable electricity in the UK and Ireland, providing energy needed today while building a better world of energy for tomorrow. It develops and operates low-carbon infrastructure supporting the net zero transition, including onshore and offshore wind, hydro power, electricity transmission and distribution grids, efficient gas and energy from waste, alongside providing energy products and services for businesses.
UK listed, SSE is a major contributor to the UK and Ireland economies, employs around 11,000 people and is real Living Wage, Living Hours and Fair Tax Mark accredited.
SSE is committed to transparent and open reporting of current and historic non-financial data to allow its stakeholders to properly assess its performance over time. These data tables disclose SSE's performance against  key environmental, social and economic indicators. For transparency, three years' worth of data has been provided aganst each indicator where possible. </t>
  </si>
  <si>
    <t>Addition of the "Gas storage - gas vented as a percentage of throughput" metric on the 'Environment' tab.</t>
  </si>
  <si>
    <t>Release / Revision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</si>
</sst>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00"/>
    <numFmt numFmtId="167" formatCode="#,##0.000"/>
  </numFmts>
  <fonts count="32"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11"/>
      <color rgb="FF000000"/>
      <name val="Arial"/>
      <family val="2"/>
    </font>
    <font>
      <sz val="8"/>
      <name val="Calibri"/>
      <family val="2"/>
      <scheme val="minor"/>
    </font>
    <font>
      <b/>
      <sz val="11"/>
      <color theme="1"/>
      <name val="Arial"/>
      <family val="2"/>
    </font>
    <font>
      <sz val="11"/>
      <name val="Arial"/>
      <family val="2"/>
    </font>
    <font>
      <sz val="11"/>
      <color rgb="FFFF0000"/>
      <name val="Arial"/>
      <family val="2"/>
    </font>
    <font>
      <sz val="9"/>
      <color rgb="FFFF0000"/>
      <name val="Arial"/>
      <family val="2"/>
    </font>
    <font>
      <b/>
      <sz val="14"/>
      <name val="Arial"/>
      <family val="2"/>
    </font>
    <font>
      <b/>
      <sz val="16"/>
      <name val="Arial"/>
      <family val="2"/>
    </font>
    <font>
      <sz val="11"/>
      <color rgb="FF002D72"/>
      <name val="Arial"/>
      <family val="2"/>
    </font>
    <font>
      <sz val="12"/>
      <name val="Arial"/>
      <family val="2"/>
    </font>
    <font>
      <sz val="14"/>
      <name val="Arial"/>
      <family val="2"/>
    </font>
    <font>
      <vertAlign val="superscript"/>
      <sz val="14"/>
      <name val="Arial"/>
      <family val="2"/>
    </font>
    <font>
      <vertAlign val="subscript"/>
      <sz val="14"/>
      <name val="Arial"/>
      <family val="2"/>
    </font>
    <font>
      <sz val="14"/>
      <color rgb="FFFF0000"/>
      <name val="Arial"/>
      <family val="2"/>
    </font>
    <font>
      <b/>
      <sz val="14"/>
      <color rgb="FF002D72"/>
      <name val="Arial"/>
      <family val="2"/>
    </font>
    <font>
      <sz val="14"/>
      <color theme="1"/>
      <name val="Arial"/>
      <family val="2"/>
    </font>
    <font>
      <vertAlign val="superscript"/>
      <sz val="14"/>
      <color theme="1"/>
      <name val="Arial"/>
      <family val="2"/>
    </font>
    <font>
      <sz val="14"/>
      <color rgb="FF000000"/>
      <name val="Arial"/>
      <family val="2"/>
    </font>
    <font>
      <sz val="22"/>
      <color theme="1"/>
      <name val="Arial"/>
      <family val="2"/>
    </font>
    <font>
      <b/>
      <vertAlign val="superscript"/>
      <sz val="14"/>
      <color rgb="FF002D72"/>
      <name val="Arial"/>
      <family val="2"/>
    </font>
    <font>
      <sz val="14"/>
      <color theme="1"/>
      <name val="Arial"/>
      <family val="2"/>
    </font>
    <font>
      <sz val="22"/>
      <color rgb="FF002D72"/>
      <name val="Arial"/>
      <family val="2"/>
    </font>
    <font>
      <vertAlign val="superscript"/>
      <sz val="14"/>
      <color rgb="FF000000"/>
      <name val="Arial"/>
      <family val="2"/>
    </font>
    <font>
      <b/>
      <sz val="11"/>
      <color rgb="FFFF0000"/>
      <name val="Arial"/>
      <family val="2"/>
    </font>
    <font>
      <i/>
      <sz val="14"/>
      <name val="Arial"/>
      <family val="2"/>
    </font>
    <font>
      <sz val="20"/>
      <color rgb="FF002D72"/>
      <name val="Arial"/>
      <family val="2"/>
    </font>
    <font>
      <sz val="16"/>
      <color rgb="FF002D72"/>
      <name val="Arial"/>
      <family val="2"/>
    </font>
    <font>
      <b/>
      <sz val="16"/>
      <color rgb="FF002D72"/>
      <name val="Arial"/>
      <family val="2"/>
    </font>
  </fonts>
  <fills count="3">
    <fill>
      <patternFill patternType="none"/>
    </fill>
    <fill>
      <patternFill patternType="gray125"/>
    </fill>
    <fill>
      <patternFill patternType="solid">
        <fgColor rgb="FFC3CDDB"/>
        <bgColor indexed="64"/>
      </patternFill>
    </fill>
  </fills>
  <borders count="35">
    <border>
      <left/>
      <right/>
      <top/>
      <bottom/>
      <diagonal/>
    </border>
    <border>
      <left/>
      <right/>
      <top style="thin">
        <color rgb="FF002D72"/>
      </top>
      <bottom style="thin">
        <color rgb="FF002D72"/>
      </bottom>
      <diagonal/>
    </border>
    <border>
      <left/>
      <right/>
      <top/>
      <bottom style="thin">
        <color rgb="FF002D72"/>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2D72"/>
      </left>
      <right/>
      <top style="thin">
        <color rgb="FF002D72"/>
      </top>
      <bottom style="thin">
        <color rgb="FF002D72"/>
      </bottom>
      <diagonal/>
    </border>
    <border>
      <left/>
      <right style="medium">
        <color rgb="FF002D72"/>
      </right>
      <top style="thin">
        <color rgb="FF002D72"/>
      </top>
      <bottom style="thin">
        <color rgb="FF002D72"/>
      </bottom>
      <diagonal/>
    </border>
    <border>
      <left style="medium">
        <color rgb="FF002D72"/>
      </left>
      <right/>
      <top style="thin">
        <color rgb="FF002D72"/>
      </top>
      <bottom style="medium">
        <color rgb="FF002D72"/>
      </bottom>
      <diagonal/>
    </border>
    <border>
      <left/>
      <right/>
      <top style="thin">
        <color rgb="FF002D72"/>
      </top>
      <bottom style="medium">
        <color rgb="FF002D72"/>
      </bottom>
      <diagonal/>
    </border>
    <border>
      <left/>
      <right style="medium">
        <color rgb="FF002D72"/>
      </right>
      <top style="thin">
        <color rgb="FF002D72"/>
      </top>
      <bottom style="medium">
        <color rgb="FF002D72"/>
      </bottom>
      <diagonal/>
    </border>
    <border>
      <left style="medium">
        <color rgb="FF002D72"/>
      </left>
      <right/>
      <top/>
      <bottom style="thin">
        <color rgb="FF002D72"/>
      </bottom>
      <diagonal/>
    </border>
    <border>
      <left/>
      <right style="medium">
        <color rgb="FF002D72"/>
      </right>
      <top/>
      <bottom style="thin">
        <color rgb="FF002D72"/>
      </bottom>
      <diagonal/>
    </border>
    <border>
      <left style="medium">
        <color rgb="FF002D72"/>
      </left>
      <right/>
      <top style="medium">
        <color rgb="FF002D72"/>
      </top>
      <bottom style="medium">
        <color rgb="FF002D72"/>
      </bottom>
      <diagonal/>
    </border>
    <border>
      <left/>
      <right/>
      <top style="medium">
        <color rgb="FF002D72"/>
      </top>
      <bottom style="medium">
        <color rgb="FF002D72"/>
      </bottom>
      <diagonal/>
    </border>
    <border>
      <left/>
      <right style="medium">
        <color rgb="FF002D72"/>
      </right>
      <top style="medium">
        <color rgb="FF002D72"/>
      </top>
      <bottom style="medium">
        <color rgb="FF002D72"/>
      </bottom>
      <diagonal/>
    </border>
    <border>
      <left style="medium">
        <color rgb="FF002D72"/>
      </left>
      <right/>
      <top style="medium">
        <color rgb="FF002D72"/>
      </top>
      <bottom style="thin">
        <color rgb="FF002D72"/>
      </bottom>
      <diagonal/>
    </border>
    <border>
      <left/>
      <right/>
      <top style="medium">
        <color rgb="FF002D72"/>
      </top>
      <bottom style="thin">
        <color rgb="FF002D72"/>
      </bottom>
      <diagonal/>
    </border>
    <border>
      <left/>
      <right style="medium">
        <color rgb="FF002D72"/>
      </right>
      <top style="medium">
        <color rgb="FF002D72"/>
      </top>
      <bottom style="thin">
        <color rgb="FF002D72"/>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lignment vertical="top"/>
    </xf>
    <xf numFmtId="43" fontId="1" fillId="0" borderId="0" applyFont="0" applyFill="0" applyBorder="0" applyAlignment="0" applyProtection="0"/>
  </cellStyleXfs>
  <cellXfs count="161">
    <xf numFmtId="0" fontId="0" fillId="0" borderId="0" xfId="0"/>
    <xf numFmtId="0" fontId="11" fillId="0" borderId="19" xfId="0" applyFont="1" applyBorder="1" applyAlignment="1">
      <alignment horizontal="left" vertical="center" wrapText="1"/>
    </xf>
    <xf numFmtId="0" fontId="11" fillId="0" borderId="19" xfId="0" applyFont="1" applyBorder="1" applyAlignment="1">
      <alignment horizontal="center" vertical="center" wrapText="1"/>
    </xf>
    <xf numFmtId="0" fontId="7" fillId="2" borderId="0" xfId="0" applyFont="1" applyFill="1" applyAlignment="1">
      <alignment vertical="center" wrapText="1"/>
    </xf>
    <xf numFmtId="0" fontId="7" fillId="2" borderId="0" xfId="0" applyFont="1" applyFill="1" applyAlignment="1">
      <alignment horizontal="left" vertical="center" wrapText="1"/>
    </xf>
    <xf numFmtId="0" fontId="7" fillId="2" borderId="0" xfId="0" applyFont="1" applyFill="1" applyAlignment="1">
      <alignment horizontal="center" vertical="center" wrapText="1"/>
    </xf>
    <xf numFmtId="0" fontId="13" fillId="2" borderId="0" xfId="0" applyFont="1" applyFill="1" applyAlignment="1">
      <alignment horizontal="left" vertical="center" wrapText="1"/>
    </xf>
    <xf numFmtId="0" fontId="13" fillId="2" borderId="0" xfId="0" applyFont="1" applyFill="1" applyAlignment="1">
      <alignment horizontal="center" vertical="center" wrapText="1"/>
    </xf>
    <xf numFmtId="2" fontId="13" fillId="2" borderId="0" xfId="0" applyNumberFormat="1" applyFont="1" applyFill="1" applyAlignment="1">
      <alignment horizontal="center" vertical="center" wrapText="1"/>
    </xf>
    <xf numFmtId="0" fontId="14" fillId="0" borderId="2" xfId="0" applyFont="1" applyBorder="1" applyAlignment="1">
      <alignment horizontal="left" vertical="center" wrapText="1"/>
    </xf>
    <xf numFmtId="4" fontId="14"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2" fontId="14" fillId="0" borderId="1"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164" fontId="14" fillId="0" borderId="1" xfId="1" applyNumberFormat="1" applyFont="1" applyFill="1" applyBorder="1" applyAlignment="1">
      <alignment horizontal="center" vertical="center" wrapText="1"/>
    </xf>
    <xf numFmtId="164" fontId="14"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166" fontId="14"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0" fontId="14" fillId="0" borderId="14" xfId="0" applyFont="1" applyBorder="1" applyAlignment="1">
      <alignment horizontal="left" vertical="center" wrapText="1"/>
    </xf>
    <xf numFmtId="0" fontId="14" fillId="0" borderId="14" xfId="0" applyFont="1" applyBorder="1" applyAlignment="1">
      <alignment horizontal="center" vertical="center" wrapText="1"/>
    </xf>
    <xf numFmtId="0" fontId="7" fillId="2" borderId="0" xfId="0" applyFont="1" applyFill="1" applyAlignment="1">
      <alignment horizontal="left" vertical="center"/>
    </xf>
    <xf numFmtId="0" fontId="11" fillId="0" borderId="20" xfId="0" applyFont="1" applyBorder="1" applyAlignment="1">
      <alignment horizontal="center" vertical="center" wrapText="1"/>
    </xf>
    <xf numFmtId="2" fontId="3" fillId="2" borderId="0" xfId="0" applyNumberFormat="1" applyFont="1" applyFill="1" applyAlignment="1">
      <alignment horizontal="center" vertical="center"/>
    </xf>
    <xf numFmtId="0" fontId="11" fillId="0" borderId="18"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center" vertical="center" wrapText="1"/>
    </xf>
    <xf numFmtId="0" fontId="14" fillId="0" borderId="11" xfId="0" applyFont="1" applyBorder="1" applyAlignment="1">
      <alignment horizontal="left" vertical="center" wrapText="1"/>
    </xf>
    <xf numFmtId="0" fontId="14" fillId="0" borderId="12"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5" xfId="0" applyFont="1" applyBorder="1" applyAlignment="1">
      <alignment horizontal="center" vertical="center" wrapText="1"/>
    </xf>
    <xf numFmtId="0" fontId="14" fillId="0" borderId="11" xfId="0" applyFont="1" applyBorder="1" applyAlignment="1">
      <alignment horizontal="left" vertical="center" wrapText="1" indent="1"/>
    </xf>
    <xf numFmtId="0" fontId="8" fillId="2" borderId="0" xfId="0" applyFont="1" applyFill="1" applyAlignment="1">
      <alignment horizontal="center" vertical="center" wrapText="1"/>
    </xf>
    <xf numFmtId="0" fontId="8" fillId="2" borderId="0" xfId="0" applyFont="1" applyFill="1" applyAlignment="1">
      <alignment vertical="center" wrapText="1"/>
    </xf>
    <xf numFmtId="0" fontId="14" fillId="2" borderId="0" xfId="0" applyFont="1" applyFill="1" applyAlignment="1">
      <alignment horizontal="left" vertical="center"/>
    </xf>
    <xf numFmtId="1" fontId="14" fillId="0" borderId="1" xfId="0" applyNumberFormat="1" applyFont="1" applyBorder="1" applyAlignment="1">
      <alignment horizontal="center" vertical="center" wrapText="1"/>
    </xf>
    <xf numFmtId="0" fontId="11" fillId="0" borderId="22" xfId="0" applyFont="1" applyBorder="1" applyAlignment="1">
      <alignment horizontal="left"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8" fillId="0" borderId="11" xfId="0" applyFont="1" applyBorder="1" applyAlignment="1">
      <alignment horizontal="left" vertical="center" wrapText="1"/>
    </xf>
    <xf numFmtId="0" fontId="18" fillId="0" borderId="21" xfId="0" applyFont="1" applyBorder="1" applyAlignment="1">
      <alignment horizontal="left" vertical="center" wrapText="1"/>
    </xf>
    <xf numFmtId="0" fontId="11" fillId="0" borderId="18" xfId="0" applyFont="1" applyBorder="1" applyAlignment="1">
      <alignment horizontal="left" vertical="center"/>
    </xf>
    <xf numFmtId="0" fontId="18" fillId="0" borderId="21" xfId="0" applyFont="1" applyBorder="1" applyAlignment="1">
      <alignment horizontal="left" vertical="center"/>
    </xf>
    <xf numFmtId="0" fontId="14" fillId="0" borderId="11" xfId="0" applyFont="1" applyBorder="1" applyAlignment="1">
      <alignment horizontal="left" vertical="center"/>
    </xf>
    <xf numFmtId="0" fontId="18" fillId="0" borderId="11" xfId="0" applyFont="1" applyBorder="1" applyAlignment="1">
      <alignment horizontal="left" vertical="center"/>
    </xf>
    <xf numFmtId="0" fontId="10" fillId="0" borderId="22"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 xfId="0" applyFont="1" applyBorder="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19" fillId="0" borderId="11" xfId="0" applyFont="1" applyBorder="1" applyAlignment="1">
      <alignment vertical="center" wrapText="1"/>
    </xf>
    <xf numFmtId="0" fontId="19" fillId="0" borderId="1" xfId="0" applyFont="1" applyBorder="1" applyAlignment="1">
      <alignment vertical="center"/>
    </xf>
    <xf numFmtId="0" fontId="19" fillId="0" borderId="1" xfId="0" applyFont="1" applyBorder="1" applyAlignment="1">
      <alignment horizontal="center" vertical="center" wrapText="1"/>
    </xf>
    <xf numFmtId="0" fontId="19" fillId="0" borderId="12" xfId="0" applyFont="1" applyBorder="1" applyAlignment="1">
      <alignment horizontal="center" vertical="center" wrapText="1"/>
    </xf>
    <xf numFmtId="0" fontId="3" fillId="2" borderId="0" xfId="0" applyFont="1" applyFill="1" applyAlignment="1">
      <alignment horizontal="left" vertical="center"/>
    </xf>
    <xf numFmtId="0" fontId="19" fillId="0" borderId="14" xfId="0" applyFont="1" applyBorder="1" applyAlignment="1">
      <alignmen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6" fillId="2" borderId="0" xfId="0" applyFont="1" applyFill="1" applyAlignment="1">
      <alignment vertical="center" wrapText="1"/>
    </xf>
    <xf numFmtId="0" fontId="19" fillId="0" borderId="13" xfId="0" applyFont="1" applyBorder="1" applyAlignment="1">
      <alignment vertical="center" wrapText="1"/>
    </xf>
    <xf numFmtId="3" fontId="19" fillId="0" borderId="1" xfId="0" applyNumberFormat="1" applyFont="1" applyBorder="1" applyAlignment="1">
      <alignment horizontal="center" vertical="center" wrapText="1"/>
    </xf>
    <xf numFmtId="0" fontId="19" fillId="0" borderId="11" xfId="0" applyFont="1" applyFill="1" applyBorder="1" applyAlignment="1">
      <alignment horizontal="left" vertical="center"/>
    </xf>
    <xf numFmtId="0" fontId="19" fillId="0" borderId="1" xfId="0" applyFont="1" applyFill="1" applyBorder="1" applyAlignment="1">
      <alignment vertical="center"/>
    </xf>
    <xf numFmtId="0" fontId="21"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2" xfId="0" applyFont="1" applyFill="1" applyBorder="1" applyAlignment="1">
      <alignment horizontal="center" vertical="center"/>
    </xf>
    <xf numFmtId="0" fontId="14" fillId="0" borderId="1" xfId="0" applyFont="1" applyFill="1" applyBorder="1" applyAlignment="1">
      <alignment horizontal="center" vertical="center"/>
    </xf>
    <xf numFmtId="3" fontId="21" fillId="0" borderId="1" xfId="0" applyNumberFormat="1" applyFont="1" applyFill="1" applyBorder="1" applyAlignment="1">
      <alignment horizontal="center" vertical="center"/>
    </xf>
    <xf numFmtId="3" fontId="19" fillId="0" borderId="1" xfId="0" applyNumberFormat="1" applyFont="1" applyFill="1" applyBorder="1" applyAlignment="1">
      <alignment horizontal="center" vertical="center"/>
    </xf>
    <xf numFmtId="165" fontId="21" fillId="0" borderId="1"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165" fontId="19" fillId="0" borderId="1"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2" fontId="19" fillId="0" borderId="1" xfId="0" applyNumberFormat="1" applyFont="1" applyFill="1" applyBorder="1" applyAlignment="1">
      <alignment horizontal="center" vertical="center"/>
    </xf>
    <xf numFmtId="1" fontId="19"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0" fontId="21" fillId="0" borderId="11" xfId="0" applyFont="1" applyFill="1" applyBorder="1" applyAlignment="1">
      <alignment horizontal="left" vertical="center"/>
    </xf>
    <xf numFmtId="164" fontId="19" fillId="0" borderId="1" xfId="0" applyNumberFormat="1" applyFont="1" applyFill="1" applyBorder="1" applyAlignment="1">
      <alignment horizontal="center" vertical="center"/>
    </xf>
    <xf numFmtId="0" fontId="14" fillId="0" borderId="11" xfId="0" applyFont="1" applyFill="1" applyBorder="1" applyAlignment="1">
      <alignment horizontal="left" vertical="center"/>
    </xf>
    <xf numFmtId="0" fontId="14" fillId="0" borderId="1" xfId="0" applyFont="1" applyFill="1" applyBorder="1" applyAlignment="1">
      <alignment vertical="center"/>
    </xf>
    <xf numFmtId="0" fontId="21" fillId="0" borderId="13" xfId="0" applyFont="1" applyFill="1" applyBorder="1" applyAlignment="1">
      <alignment horizontal="left" vertical="center"/>
    </xf>
    <xf numFmtId="0" fontId="21" fillId="0" borderId="14" xfId="0" applyFont="1" applyFill="1" applyBorder="1" applyAlignment="1">
      <alignment vertical="center"/>
    </xf>
    <xf numFmtId="165" fontId="21" fillId="0" borderId="14" xfId="0" applyNumberFormat="1" applyFont="1" applyFill="1" applyBorder="1" applyAlignment="1">
      <alignment horizontal="center" vertical="center"/>
    </xf>
    <xf numFmtId="0" fontId="21"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2" fontId="3" fillId="2" borderId="0" xfId="2" applyNumberFormat="1" applyFont="1" applyFill="1" applyBorder="1" applyAlignment="1">
      <alignment horizontal="center" vertical="center"/>
    </xf>
    <xf numFmtId="0" fontId="4" fillId="2" borderId="0" xfId="0" applyFont="1" applyFill="1" applyAlignment="1">
      <alignment horizontal="center" vertical="center" wrapText="1"/>
    </xf>
    <xf numFmtId="3" fontId="3" fillId="2" borderId="0" xfId="0" applyNumberFormat="1" applyFont="1" applyFill="1" applyAlignment="1">
      <alignment vertical="center"/>
    </xf>
    <xf numFmtId="3" fontId="3" fillId="2" borderId="0" xfId="0" applyNumberFormat="1" applyFont="1" applyFill="1" applyAlignment="1">
      <alignment horizontal="center" vertical="center"/>
    </xf>
    <xf numFmtId="9" fontId="3" fillId="2" borderId="0" xfId="2" applyFont="1" applyFill="1" applyBorder="1" applyAlignment="1">
      <alignment vertical="center" wrapText="1"/>
    </xf>
    <xf numFmtId="9" fontId="3" fillId="2" borderId="0" xfId="2" applyFont="1" applyFill="1" applyBorder="1" applyAlignment="1">
      <alignment horizontal="center" vertical="center" wrapText="1"/>
    </xf>
    <xf numFmtId="4" fontId="3" fillId="2" borderId="0" xfId="0" applyNumberFormat="1" applyFont="1" applyFill="1" applyAlignment="1">
      <alignment horizontal="center" vertical="center" wrapText="1"/>
    </xf>
    <xf numFmtId="0" fontId="3" fillId="2" borderId="0" xfId="0" applyFont="1" applyFill="1"/>
    <xf numFmtId="3" fontId="3" fillId="2" borderId="0" xfId="0" applyNumberFormat="1" applyFont="1" applyFill="1" applyAlignment="1">
      <alignment vertical="center" wrapText="1"/>
    </xf>
    <xf numFmtId="3" fontId="3" fillId="2" borderId="0" xfId="0" applyNumberFormat="1" applyFont="1" applyFill="1" applyAlignment="1">
      <alignment horizontal="center" vertical="center" wrapText="1"/>
    </xf>
    <xf numFmtId="3" fontId="9" fillId="2" borderId="0" xfId="0" applyNumberFormat="1" applyFont="1" applyFill="1" applyAlignment="1">
      <alignment horizontal="center" vertical="center"/>
    </xf>
    <xf numFmtId="2" fontId="3" fillId="2" borderId="0" xfId="2" applyNumberFormat="1" applyFont="1" applyFill="1" applyBorder="1" applyAlignment="1">
      <alignment horizontal="center" vertical="center" wrapText="1"/>
    </xf>
    <xf numFmtId="0" fontId="19" fillId="2" borderId="0" xfId="0" applyFont="1" applyFill="1" applyAlignment="1">
      <alignment horizontal="left" vertical="center"/>
    </xf>
    <xf numFmtId="0" fontId="19" fillId="2" borderId="0" xfId="0" applyFont="1" applyFill="1" applyAlignment="1">
      <alignment vertical="center"/>
    </xf>
    <xf numFmtId="0" fontId="14" fillId="0" borderId="11" xfId="0" applyFont="1" applyBorder="1" applyAlignment="1">
      <alignment vertical="center" wrapText="1"/>
    </xf>
    <xf numFmtId="0" fontId="22" fillId="2" borderId="0" xfId="0" applyFont="1" applyFill="1" applyAlignment="1">
      <alignment vertical="top" wrapText="1"/>
    </xf>
    <xf numFmtId="0" fontId="14" fillId="0" borderId="1" xfId="0" applyFont="1" applyFill="1" applyBorder="1" applyAlignment="1">
      <alignment horizontal="center" vertical="center" wrapText="1"/>
    </xf>
    <xf numFmtId="0" fontId="14" fillId="0" borderId="14" xfId="0" applyFont="1" applyFill="1" applyBorder="1" applyAlignment="1">
      <alignment horizontal="center" vertical="center" wrapText="1"/>
    </xf>
    <xf numFmtId="165" fontId="24" fillId="0" borderId="1" xfId="0" applyNumberFormat="1" applyFont="1" applyBorder="1" applyAlignment="1">
      <alignment horizontal="center" vertical="center"/>
    </xf>
    <xf numFmtId="2" fontId="7" fillId="2" borderId="0" xfId="0" applyNumberFormat="1" applyFont="1" applyFill="1" applyAlignment="1">
      <alignment horizontal="left" vertical="center"/>
    </xf>
    <xf numFmtId="2" fontId="7" fillId="2" borderId="0" xfId="2" applyNumberFormat="1" applyFont="1" applyFill="1" applyBorder="1" applyAlignment="1">
      <alignment horizontal="left" vertical="center"/>
    </xf>
    <xf numFmtId="0" fontId="3" fillId="2" borderId="4" xfId="0" applyFont="1" applyFill="1" applyBorder="1"/>
    <xf numFmtId="0" fontId="3" fillId="2" borderId="5" xfId="0" applyFont="1" applyFill="1" applyBorder="1"/>
    <xf numFmtId="0" fontId="3" fillId="2" borderId="6" xfId="0" applyFont="1" applyFill="1" applyBorder="1"/>
    <xf numFmtId="0" fontId="14" fillId="0" borderId="1" xfId="0" quotePrefix="1" applyFont="1" applyBorder="1" applyAlignment="1">
      <alignment horizontal="center" vertical="center" wrapText="1"/>
    </xf>
    <xf numFmtId="0" fontId="14" fillId="0" borderId="12" xfId="0" applyFont="1" applyFill="1" applyBorder="1" applyAlignment="1">
      <alignment horizontal="center" vertical="center" wrapText="1"/>
    </xf>
    <xf numFmtId="9" fontId="14" fillId="0" borderId="1" xfId="2" applyFont="1" applyBorder="1" applyAlignment="1">
      <alignment horizontal="center" vertical="center" wrapText="1"/>
    </xf>
    <xf numFmtId="3"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27" fillId="2" borderId="0" xfId="0" applyFont="1" applyFill="1"/>
    <xf numFmtId="3" fontId="19" fillId="0" borderId="1" xfId="1" applyNumberFormat="1" applyFont="1" applyBorder="1" applyAlignment="1">
      <alignment horizontal="center" vertical="center" wrapText="1"/>
    </xf>
    <xf numFmtId="0" fontId="14" fillId="0" borderId="1" xfId="0" applyFont="1" applyFill="1" applyBorder="1" applyAlignment="1">
      <alignment vertical="center" wrapText="1"/>
    </xf>
    <xf numFmtId="0" fontId="19" fillId="0" borderId="11" xfId="0" applyFont="1" applyBorder="1" applyAlignment="1">
      <alignment horizontal="left" vertical="center" wrapText="1" indent="1"/>
    </xf>
    <xf numFmtId="0" fontId="14" fillId="0" borderId="11" xfId="0" applyFont="1" applyFill="1" applyBorder="1" applyAlignment="1">
      <alignment vertical="center" wrapText="1"/>
    </xf>
    <xf numFmtId="2" fontId="14" fillId="0" borderId="1" xfId="0" applyNumberFormat="1" applyFont="1" applyFill="1" applyBorder="1" applyAlignment="1">
      <alignment horizontal="center" vertical="center" wrapText="1"/>
    </xf>
    <xf numFmtId="0" fontId="19" fillId="0" borderId="1" xfId="0" applyFont="1" applyBorder="1" applyAlignment="1">
      <alignment horizontal="left" vertical="center"/>
    </xf>
    <xf numFmtId="164" fontId="14" fillId="0" borderId="1" xfId="0" applyNumberFormat="1" applyFont="1" applyFill="1" applyBorder="1" applyAlignment="1">
      <alignment horizontal="center" vertical="center" wrapText="1"/>
    </xf>
    <xf numFmtId="0" fontId="14" fillId="0" borderId="11" xfId="0" applyFont="1" applyFill="1" applyBorder="1" applyAlignment="1">
      <alignment horizontal="left" vertical="center" wrapText="1"/>
    </xf>
    <xf numFmtId="0" fontId="29" fillId="2" borderId="0" xfId="0" applyFont="1" applyFill="1" applyAlignment="1">
      <alignment vertical="top"/>
    </xf>
    <xf numFmtId="0" fontId="22" fillId="2" borderId="0" xfId="0" applyFont="1" applyFill="1" applyAlignment="1">
      <alignment vertical="center" wrapText="1"/>
    </xf>
    <xf numFmtId="0" fontId="31" fillId="2" borderId="24" xfId="0" applyFont="1" applyFill="1" applyBorder="1" applyAlignment="1">
      <alignment horizontal="center" vertical="center" wrapText="1"/>
    </xf>
    <xf numFmtId="0" fontId="30" fillId="2" borderId="33" xfId="0" applyFont="1" applyFill="1" applyBorder="1" applyAlignment="1">
      <alignment horizontal="center" vertical="center" wrapText="1"/>
    </xf>
    <xf numFmtId="0" fontId="30" fillId="2" borderId="34" xfId="0" applyFont="1" applyFill="1" applyBorder="1" applyAlignment="1">
      <alignment horizontal="center" vertical="center" wrapText="1"/>
    </xf>
    <xf numFmtId="14" fontId="30" fillId="2" borderId="33" xfId="0" applyNumberFormat="1" applyFont="1" applyFill="1" applyBorder="1" applyAlignment="1">
      <alignment horizontal="center" vertical="center" wrapText="1"/>
    </xf>
    <xf numFmtId="14" fontId="30" fillId="2" borderId="34" xfId="0" applyNumberFormat="1" applyFont="1" applyFill="1" applyBorder="1" applyAlignment="1">
      <alignment horizontal="center" vertical="center" wrapText="1"/>
    </xf>
    <xf numFmtId="0" fontId="25" fillId="2" borderId="7"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 xfId="0" applyFont="1" applyFill="1" applyBorder="1" applyAlignment="1">
      <alignment horizontal="left" vertical="top" wrapText="1" indent="1"/>
    </xf>
    <xf numFmtId="0" fontId="12" fillId="2" borderId="7" xfId="0" applyFont="1" applyFill="1" applyBorder="1" applyAlignment="1">
      <alignment horizontal="left" vertical="top" wrapText="1" indent="1"/>
    </xf>
    <xf numFmtId="0" fontId="12" fillId="2" borderId="8" xfId="0" applyFont="1" applyFill="1" applyBorder="1" applyAlignment="1">
      <alignment horizontal="left" vertical="top" wrapText="1" indent="1"/>
    </xf>
    <xf numFmtId="0" fontId="12" fillId="2" borderId="9" xfId="0" applyFont="1" applyFill="1" applyBorder="1" applyAlignment="1">
      <alignment horizontal="left" vertical="top" wrapText="1" indent="1"/>
    </xf>
    <xf numFmtId="0" fontId="12" fillId="2" borderId="10" xfId="0" applyFont="1" applyFill="1" applyBorder="1" applyAlignment="1">
      <alignment horizontal="left" vertical="top" wrapText="1" indent="1"/>
    </xf>
    <xf numFmtId="0" fontId="30" fillId="2" borderId="28" xfId="0" applyFont="1" applyFill="1" applyBorder="1" applyAlignment="1">
      <alignment horizontal="left" vertical="center" wrapText="1"/>
    </xf>
    <xf numFmtId="0" fontId="30" fillId="2" borderId="29" xfId="0" applyFont="1" applyFill="1" applyBorder="1" applyAlignment="1">
      <alignment horizontal="left" vertical="center" wrapText="1"/>
    </xf>
    <xf numFmtId="0" fontId="31" fillId="2" borderId="30" xfId="0" applyFont="1" applyFill="1" applyBorder="1" applyAlignment="1">
      <alignment horizontal="left" vertical="center" wrapText="1"/>
    </xf>
    <xf numFmtId="0" fontId="31" fillId="2" borderId="31" xfId="0" applyFont="1" applyFill="1" applyBorder="1" applyAlignment="1">
      <alignment horizontal="left" vertical="center" wrapText="1"/>
    </xf>
    <xf numFmtId="0" fontId="31" fillId="2" borderId="32" xfId="0" applyFont="1" applyFill="1" applyBorder="1" applyAlignment="1">
      <alignment horizontal="left" vertical="center" wrapText="1"/>
    </xf>
    <xf numFmtId="0" fontId="30" fillId="2" borderId="25" xfId="0" applyFont="1" applyFill="1" applyBorder="1" applyAlignment="1">
      <alignment horizontal="left" vertical="center" wrapText="1"/>
    </xf>
    <xf numFmtId="0" fontId="30" fillId="2" borderId="26" xfId="0" applyFont="1" applyFill="1" applyBorder="1" applyAlignment="1">
      <alignment horizontal="left" vertical="center" wrapText="1"/>
    </xf>
    <xf numFmtId="0" fontId="30" fillId="2" borderId="27" xfId="0" applyFont="1" applyFill="1" applyBorder="1" applyAlignment="1">
      <alignment horizontal="left" vertical="center" wrapText="1"/>
    </xf>
    <xf numFmtId="0" fontId="14" fillId="2" borderId="0" xfId="0" applyFont="1" applyFill="1" applyAlignment="1">
      <alignment horizontal="left" vertical="center" wrapText="1"/>
    </xf>
    <xf numFmtId="0" fontId="19" fillId="2" borderId="0" xfId="0" applyFont="1" applyFill="1" applyAlignment="1">
      <alignment horizontal="left" vertical="center" wrapText="1"/>
    </xf>
  </cellXfs>
  <cellStyles count="5">
    <cellStyle name="Comma" xfId="1" builtinId="3"/>
    <cellStyle name="Comma 2" xfId="4" xr:uid="{8D1FFF78-965E-4DA3-A58F-6B11525ACAE8}"/>
    <cellStyle name="Normal" xfId="0" builtinId="0"/>
    <cellStyle name="Normal 2" xfId="3" xr:uid="{5629B7CE-DAC7-42DB-B97D-E711CA851380}"/>
    <cellStyle name="Percent" xfId="2" builtinId="5"/>
  </cellStyles>
  <dxfs count="0"/>
  <tableStyles count="0" defaultTableStyle="TableStyleMedium2" defaultPivotStyle="PivotStyleLight16"/>
  <colors>
    <mruColors>
      <color rgb="FF002D72"/>
      <color rgb="FFC3CDDB"/>
      <color rgb="FFFFFFFF"/>
      <color rgb="FF0097A9"/>
      <color rgb="FFF6B21B"/>
      <color rgb="FF425563"/>
      <color rgb="FF6BCABA"/>
      <color rgb="FFA2B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206375</xdr:colOff>
      <xdr:row>0</xdr:row>
      <xdr:rowOff>0</xdr:rowOff>
    </xdr:from>
    <xdr:to>
      <xdr:col>3</xdr:col>
      <xdr:colOff>1273175</xdr:colOff>
      <xdr:row>13</xdr:row>
      <xdr:rowOff>28575</xdr:rowOff>
    </xdr:to>
    <xdr:pic>
      <xdr:nvPicPr>
        <xdr:cNvPr id="3" name="Picture 2" descr="Logo lockup">
          <a:extLst>
            <a:ext uri="{FF2B5EF4-FFF2-40B4-BE49-F238E27FC236}">
              <a16:creationId xmlns:a16="http://schemas.microsoft.com/office/drawing/2014/main" id="{33BC3302-57FC-4340-AF11-48833E6CD7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375" y="0"/>
          <a:ext cx="754697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206375</xdr:colOff>
      <xdr:row>0</xdr:row>
      <xdr:rowOff>139700</xdr:rowOff>
    </xdr:from>
    <xdr:to>
      <xdr:col>1</xdr:col>
      <xdr:colOff>7153275</xdr:colOff>
      <xdr:row>4</xdr:row>
      <xdr:rowOff>219075</xdr:rowOff>
    </xdr:to>
    <xdr:pic>
      <xdr:nvPicPr>
        <xdr:cNvPr id="2" name="Picture 1" descr="Logo lockup">
          <a:extLst>
            <a:ext uri="{FF2B5EF4-FFF2-40B4-BE49-F238E27FC236}">
              <a16:creationId xmlns:a16="http://schemas.microsoft.com/office/drawing/2014/main" id="{C911BDF6-CE8D-4BF8-B6E4-2E8AEB8A13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375" y="139700"/>
          <a:ext cx="7553325" cy="229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1</xdr:col>
      <xdr:colOff>7131050</xdr:colOff>
      <xdr:row>5</xdr:row>
      <xdr:rowOff>304800</xdr:rowOff>
    </xdr:to>
    <xdr:pic>
      <xdr:nvPicPr>
        <xdr:cNvPr id="2" name="Picture 1" descr="Logo lockup">
          <a:extLst>
            <a:ext uri="{FF2B5EF4-FFF2-40B4-BE49-F238E27FC236}">
              <a16:creationId xmlns:a16="http://schemas.microsoft.com/office/drawing/2014/main" id="{0ECE2052-2E10-4E92-8673-CAB0B5F255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0"/>
          <a:ext cx="7550150" cy="229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288924</xdr:colOff>
      <xdr:row>0</xdr:row>
      <xdr:rowOff>0</xdr:rowOff>
    </xdr:from>
    <xdr:to>
      <xdr:col>1</xdr:col>
      <xdr:colOff>7232649</xdr:colOff>
      <xdr:row>4</xdr:row>
      <xdr:rowOff>103868</xdr:rowOff>
    </xdr:to>
    <xdr:pic>
      <xdr:nvPicPr>
        <xdr:cNvPr id="2" name="Picture 1" descr="Logo lockup">
          <a:extLst>
            <a:ext uri="{FF2B5EF4-FFF2-40B4-BE49-F238E27FC236}">
              <a16:creationId xmlns:a16="http://schemas.microsoft.com/office/drawing/2014/main" id="{963E2DDD-AAFF-4BD6-8E52-EED3E3AA78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924" y="0"/>
          <a:ext cx="7556046" cy="2281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secom.sharepoint.com/Users/cm36309/AppData/Local/Microsoft/Windows/Temporary%20Internet%20Files/Content.Outlook/DKDN31PS/SSE_CMUK05_Appendix1_ESOS.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GDPDeflato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Instructions"/>
      <sheetName val="ESOS Energy"/>
      <sheetName val="ESOS Boundary"/>
      <sheetName val="OutputsforEIR"/>
      <sheetName val="Emissions report inc Graphs"/>
      <sheetName val="Summarydata"/>
      <sheetName val="Emissionsource1"/>
      <sheetName val="Emissionsource2"/>
      <sheetName val="Emissionsource3"/>
      <sheetName val="de minim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Deflator"/>
    </sheetNames>
    <sheetDataSet>
      <sheetData sheetId="0" refreshError="1"/>
    </sheetDataSet>
  </externalBook>
</externalLink>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002D72"/>
      </a:accent1>
      <a:accent2>
        <a:srgbClr val="A2B2C8"/>
      </a:accent2>
      <a:accent3>
        <a:srgbClr val="6BCABA"/>
      </a:accent3>
      <a:accent4>
        <a:srgbClr val="F6B21B"/>
      </a:accent4>
      <a:accent5>
        <a:srgbClr val="425563"/>
      </a:accent5>
      <a:accent6>
        <a:srgbClr val="0097A9"/>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FAB36-3BE9-473C-ABC0-F924643BC5D7}">
  <dimension ref="B14:X42"/>
  <sheetViews>
    <sheetView tabSelected="1" zoomScale="60" zoomScaleNormal="60" workbookViewId="0">
      <selection activeCell="C43" sqref="C43"/>
    </sheetView>
  </sheetViews>
  <sheetFormatPr defaultRowHeight="14" x14ac:dyDescent="0.3"/>
  <cols>
    <col min="1" max="1" width="8.7265625" style="106"/>
    <col min="2" max="4" width="42.1796875" style="106" customWidth="1"/>
    <col min="5" max="22" width="9" style="106" customWidth="1"/>
    <col min="23" max="16384" width="8.7265625" style="106"/>
  </cols>
  <sheetData>
    <row r="14" spans="2:24" ht="14.5" thickBot="1" x14ac:dyDescent="0.35"/>
    <row r="15" spans="2:24" x14ac:dyDescent="0.3">
      <c r="B15" s="120"/>
      <c r="C15" s="121"/>
      <c r="D15" s="121"/>
      <c r="E15" s="121"/>
      <c r="F15" s="121"/>
      <c r="G15" s="121"/>
      <c r="H15" s="121"/>
      <c r="I15" s="121"/>
      <c r="J15" s="121"/>
      <c r="K15" s="121"/>
      <c r="L15" s="121"/>
      <c r="M15" s="121"/>
      <c r="N15" s="121"/>
      <c r="O15" s="121"/>
      <c r="P15" s="121"/>
      <c r="Q15" s="121"/>
      <c r="R15" s="121"/>
      <c r="S15" s="121"/>
      <c r="T15" s="121"/>
      <c r="U15" s="121"/>
      <c r="V15" s="122"/>
    </row>
    <row r="16" spans="2:24" ht="16.5" customHeight="1" x14ac:dyDescent="0.3">
      <c r="B16" s="144" t="s">
        <v>451</v>
      </c>
      <c r="C16" s="145"/>
      <c r="D16" s="145"/>
      <c r="E16" s="145"/>
      <c r="F16" s="145"/>
      <c r="G16" s="145"/>
      <c r="H16" s="145"/>
      <c r="I16" s="145"/>
      <c r="J16" s="145"/>
      <c r="K16" s="145"/>
      <c r="L16" s="145"/>
      <c r="M16" s="145"/>
      <c r="N16" s="145"/>
      <c r="O16" s="145"/>
      <c r="P16" s="145"/>
      <c r="Q16" s="145"/>
      <c r="R16" s="145"/>
      <c r="S16" s="145"/>
      <c r="T16" s="145"/>
      <c r="U16" s="145"/>
      <c r="V16" s="146"/>
      <c r="W16" s="114"/>
      <c r="X16" s="114"/>
    </row>
    <row r="17" spans="2:24" ht="16.5" customHeight="1" x14ac:dyDescent="0.3">
      <c r="B17" s="147"/>
      <c r="C17" s="145"/>
      <c r="D17" s="145"/>
      <c r="E17" s="145"/>
      <c r="F17" s="145"/>
      <c r="G17" s="145"/>
      <c r="H17" s="145"/>
      <c r="I17" s="145"/>
      <c r="J17" s="145"/>
      <c r="K17" s="145"/>
      <c r="L17" s="145"/>
      <c r="M17" s="145"/>
      <c r="N17" s="145"/>
      <c r="O17" s="145"/>
      <c r="P17" s="145"/>
      <c r="Q17" s="145"/>
      <c r="R17" s="145"/>
      <c r="S17" s="145"/>
      <c r="T17" s="145"/>
      <c r="U17" s="145"/>
      <c r="V17" s="146"/>
      <c r="W17" s="114"/>
      <c r="X17" s="114"/>
    </row>
    <row r="18" spans="2:24" ht="16.5" customHeight="1" x14ac:dyDescent="0.3">
      <c r="B18" s="147"/>
      <c r="C18" s="145"/>
      <c r="D18" s="145"/>
      <c r="E18" s="145"/>
      <c r="F18" s="145"/>
      <c r="G18" s="145"/>
      <c r="H18" s="145"/>
      <c r="I18" s="145"/>
      <c r="J18" s="145"/>
      <c r="K18" s="145"/>
      <c r="L18" s="145"/>
      <c r="M18" s="145"/>
      <c r="N18" s="145"/>
      <c r="O18" s="145"/>
      <c r="P18" s="145"/>
      <c r="Q18" s="145"/>
      <c r="R18" s="145"/>
      <c r="S18" s="145"/>
      <c r="T18" s="145"/>
      <c r="U18" s="145"/>
      <c r="V18" s="146"/>
      <c r="W18" s="114"/>
      <c r="X18" s="114"/>
    </row>
    <row r="19" spans="2:24" ht="16.5" customHeight="1" x14ac:dyDescent="0.3">
      <c r="B19" s="147"/>
      <c r="C19" s="145"/>
      <c r="D19" s="145"/>
      <c r="E19" s="145"/>
      <c r="F19" s="145"/>
      <c r="G19" s="145"/>
      <c r="H19" s="145"/>
      <c r="I19" s="145"/>
      <c r="J19" s="145"/>
      <c r="K19" s="145"/>
      <c r="L19" s="145"/>
      <c r="M19" s="145"/>
      <c r="N19" s="145"/>
      <c r="O19" s="145"/>
      <c r="P19" s="145"/>
      <c r="Q19" s="145"/>
      <c r="R19" s="145"/>
      <c r="S19" s="145"/>
      <c r="T19" s="145"/>
      <c r="U19" s="145"/>
      <c r="V19" s="146"/>
      <c r="W19" s="114"/>
      <c r="X19" s="114"/>
    </row>
    <row r="20" spans="2:24" ht="16.5" customHeight="1" x14ac:dyDescent="0.3">
      <c r="B20" s="147"/>
      <c r="C20" s="145"/>
      <c r="D20" s="145"/>
      <c r="E20" s="145"/>
      <c r="F20" s="145"/>
      <c r="G20" s="145"/>
      <c r="H20" s="145"/>
      <c r="I20" s="145"/>
      <c r="J20" s="145"/>
      <c r="K20" s="145"/>
      <c r="L20" s="145"/>
      <c r="M20" s="145"/>
      <c r="N20" s="145"/>
      <c r="O20" s="145"/>
      <c r="P20" s="145"/>
      <c r="Q20" s="145"/>
      <c r="R20" s="145"/>
      <c r="S20" s="145"/>
      <c r="T20" s="145"/>
      <c r="U20" s="145"/>
      <c r="V20" s="146"/>
      <c r="W20" s="114"/>
      <c r="X20" s="114"/>
    </row>
    <row r="21" spans="2:24" ht="16.5" customHeight="1" x14ac:dyDescent="0.3">
      <c r="B21" s="147"/>
      <c r="C21" s="145"/>
      <c r="D21" s="145"/>
      <c r="E21" s="145"/>
      <c r="F21" s="145"/>
      <c r="G21" s="145"/>
      <c r="H21" s="145"/>
      <c r="I21" s="145"/>
      <c r="J21" s="145"/>
      <c r="K21" s="145"/>
      <c r="L21" s="145"/>
      <c r="M21" s="145"/>
      <c r="N21" s="145"/>
      <c r="O21" s="145"/>
      <c r="P21" s="145"/>
      <c r="Q21" s="145"/>
      <c r="R21" s="145"/>
      <c r="S21" s="145"/>
      <c r="T21" s="145"/>
      <c r="U21" s="145"/>
      <c r="V21" s="146"/>
      <c r="W21" s="114"/>
      <c r="X21" s="114"/>
    </row>
    <row r="22" spans="2:24" ht="16.5" customHeight="1" x14ac:dyDescent="0.3">
      <c r="B22" s="147"/>
      <c r="C22" s="145"/>
      <c r="D22" s="145"/>
      <c r="E22" s="145"/>
      <c r="F22" s="145"/>
      <c r="G22" s="145"/>
      <c r="H22" s="145"/>
      <c r="I22" s="145"/>
      <c r="J22" s="145"/>
      <c r="K22" s="145"/>
      <c r="L22" s="145"/>
      <c r="M22" s="145"/>
      <c r="N22" s="145"/>
      <c r="O22" s="145"/>
      <c r="P22" s="145"/>
      <c r="Q22" s="145"/>
      <c r="R22" s="145"/>
      <c r="S22" s="145"/>
      <c r="T22" s="145"/>
      <c r="U22" s="145"/>
      <c r="V22" s="146"/>
      <c r="W22" s="114"/>
      <c r="X22" s="114"/>
    </row>
    <row r="23" spans="2:24" ht="16.5" customHeight="1" x14ac:dyDescent="0.3">
      <c r="B23" s="147"/>
      <c r="C23" s="145"/>
      <c r="D23" s="145"/>
      <c r="E23" s="145"/>
      <c r="F23" s="145"/>
      <c r="G23" s="145"/>
      <c r="H23" s="145"/>
      <c r="I23" s="145"/>
      <c r="J23" s="145"/>
      <c r="K23" s="145"/>
      <c r="L23" s="145"/>
      <c r="M23" s="145"/>
      <c r="N23" s="145"/>
      <c r="O23" s="145"/>
      <c r="P23" s="145"/>
      <c r="Q23" s="145"/>
      <c r="R23" s="145"/>
      <c r="S23" s="145"/>
      <c r="T23" s="145"/>
      <c r="U23" s="145"/>
      <c r="V23" s="146"/>
      <c r="W23" s="114"/>
      <c r="X23" s="114"/>
    </row>
    <row r="24" spans="2:24" ht="16.5" customHeight="1" x14ac:dyDescent="0.3">
      <c r="B24" s="147"/>
      <c r="C24" s="145"/>
      <c r="D24" s="145"/>
      <c r="E24" s="145"/>
      <c r="F24" s="145"/>
      <c r="G24" s="145"/>
      <c r="H24" s="145"/>
      <c r="I24" s="145"/>
      <c r="J24" s="145"/>
      <c r="K24" s="145"/>
      <c r="L24" s="145"/>
      <c r="M24" s="145"/>
      <c r="N24" s="145"/>
      <c r="O24" s="145"/>
      <c r="P24" s="145"/>
      <c r="Q24" s="145"/>
      <c r="R24" s="145"/>
      <c r="S24" s="145"/>
      <c r="T24" s="145"/>
      <c r="U24" s="145"/>
      <c r="V24" s="146"/>
      <c r="W24" s="114"/>
      <c r="X24" s="114"/>
    </row>
    <row r="25" spans="2:24" ht="16.5" customHeight="1" x14ac:dyDescent="0.3">
      <c r="B25" s="147"/>
      <c r="C25" s="145"/>
      <c r="D25" s="145"/>
      <c r="E25" s="145"/>
      <c r="F25" s="145"/>
      <c r="G25" s="145"/>
      <c r="H25" s="145"/>
      <c r="I25" s="145"/>
      <c r="J25" s="145"/>
      <c r="K25" s="145"/>
      <c r="L25" s="145"/>
      <c r="M25" s="145"/>
      <c r="N25" s="145"/>
      <c r="O25" s="145"/>
      <c r="P25" s="145"/>
      <c r="Q25" s="145"/>
      <c r="R25" s="145"/>
      <c r="S25" s="145"/>
      <c r="T25" s="145"/>
      <c r="U25" s="145"/>
      <c r="V25" s="146"/>
      <c r="W25" s="114"/>
      <c r="X25" s="114"/>
    </row>
    <row r="26" spans="2:24" ht="16.5" customHeight="1" x14ac:dyDescent="0.3">
      <c r="B26" s="147"/>
      <c r="C26" s="145"/>
      <c r="D26" s="145"/>
      <c r="E26" s="145"/>
      <c r="F26" s="145"/>
      <c r="G26" s="145"/>
      <c r="H26" s="145"/>
      <c r="I26" s="145"/>
      <c r="J26" s="145"/>
      <c r="K26" s="145"/>
      <c r="L26" s="145"/>
      <c r="M26" s="145"/>
      <c r="N26" s="145"/>
      <c r="O26" s="145"/>
      <c r="P26" s="145"/>
      <c r="Q26" s="145"/>
      <c r="R26" s="145"/>
      <c r="S26" s="145"/>
      <c r="T26" s="145"/>
      <c r="U26" s="145"/>
      <c r="V26" s="146"/>
      <c r="W26" s="114"/>
      <c r="X26" s="114"/>
    </row>
    <row r="27" spans="2:24" ht="16.5" customHeight="1" x14ac:dyDescent="0.3">
      <c r="B27" s="147"/>
      <c r="C27" s="145"/>
      <c r="D27" s="145"/>
      <c r="E27" s="145"/>
      <c r="F27" s="145"/>
      <c r="G27" s="145"/>
      <c r="H27" s="145"/>
      <c r="I27" s="145"/>
      <c r="J27" s="145"/>
      <c r="K27" s="145"/>
      <c r="L27" s="145"/>
      <c r="M27" s="145"/>
      <c r="N27" s="145"/>
      <c r="O27" s="145"/>
      <c r="P27" s="145"/>
      <c r="Q27" s="145"/>
      <c r="R27" s="145"/>
      <c r="S27" s="145"/>
      <c r="T27" s="145"/>
      <c r="U27" s="145"/>
      <c r="V27" s="146"/>
      <c r="W27" s="114"/>
      <c r="X27" s="114"/>
    </row>
    <row r="28" spans="2:24" ht="16.5" customHeight="1" x14ac:dyDescent="0.3">
      <c r="B28" s="147"/>
      <c r="C28" s="145"/>
      <c r="D28" s="145"/>
      <c r="E28" s="145"/>
      <c r="F28" s="145"/>
      <c r="G28" s="145"/>
      <c r="H28" s="145"/>
      <c r="I28" s="145"/>
      <c r="J28" s="145"/>
      <c r="K28" s="145"/>
      <c r="L28" s="145"/>
      <c r="M28" s="145"/>
      <c r="N28" s="145"/>
      <c r="O28" s="145"/>
      <c r="P28" s="145"/>
      <c r="Q28" s="145"/>
      <c r="R28" s="145"/>
      <c r="S28" s="145"/>
      <c r="T28" s="145"/>
      <c r="U28" s="145"/>
      <c r="V28" s="146"/>
      <c r="W28" s="114"/>
      <c r="X28" s="114"/>
    </row>
    <row r="29" spans="2:24" ht="26.5" customHeight="1" x14ac:dyDescent="0.3">
      <c r="B29" s="147"/>
      <c r="C29" s="145"/>
      <c r="D29" s="145"/>
      <c r="E29" s="145"/>
      <c r="F29" s="145"/>
      <c r="G29" s="145"/>
      <c r="H29" s="145"/>
      <c r="I29" s="145"/>
      <c r="J29" s="145"/>
      <c r="K29" s="145"/>
      <c r="L29" s="145"/>
      <c r="M29" s="145"/>
      <c r="N29" s="145"/>
      <c r="O29" s="145"/>
      <c r="P29" s="145"/>
      <c r="Q29" s="145"/>
      <c r="R29" s="145"/>
      <c r="S29" s="145"/>
      <c r="T29" s="145"/>
      <c r="U29" s="145"/>
      <c r="V29" s="146"/>
      <c r="W29" s="114"/>
      <c r="X29" s="114"/>
    </row>
    <row r="30" spans="2:24" ht="57" customHeight="1" thickBot="1" x14ac:dyDescent="0.35">
      <c r="B30" s="148"/>
      <c r="C30" s="149"/>
      <c r="D30" s="149"/>
      <c r="E30" s="149"/>
      <c r="F30" s="149"/>
      <c r="G30" s="149"/>
      <c r="H30" s="149"/>
      <c r="I30" s="149"/>
      <c r="J30" s="149"/>
      <c r="K30" s="149"/>
      <c r="L30" s="149"/>
      <c r="M30" s="149"/>
      <c r="N30" s="149"/>
      <c r="O30" s="149"/>
      <c r="P30" s="149"/>
      <c r="Q30" s="149"/>
      <c r="R30" s="149"/>
      <c r="S30" s="149"/>
      <c r="T30" s="149"/>
      <c r="U30" s="149"/>
      <c r="V30" s="150"/>
      <c r="W30" s="114"/>
      <c r="X30" s="114"/>
    </row>
    <row r="31" spans="2:24" ht="14" customHeight="1" x14ac:dyDescent="0.3">
      <c r="B31" s="114"/>
      <c r="C31" s="114"/>
      <c r="D31" s="114"/>
      <c r="E31" s="114"/>
      <c r="F31" s="114"/>
      <c r="G31" s="114"/>
      <c r="H31" s="114"/>
      <c r="I31" s="114"/>
      <c r="J31" s="114"/>
      <c r="K31" s="114"/>
      <c r="L31" s="114"/>
      <c r="M31" s="114"/>
      <c r="N31" s="114"/>
      <c r="O31" s="114"/>
      <c r="P31" s="114"/>
      <c r="Q31" s="114"/>
      <c r="R31" s="114"/>
      <c r="S31" s="114"/>
      <c r="T31" s="114"/>
      <c r="U31" s="114"/>
      <c r="V31" s="114"/>
      <c r="W31" s="114"/>
      <c r="X31" s="114"/>
    </row>
    <row r="32" spans="2:24" ht="14" customHeight="1" x14ac:dyDescent="0.3">
      <c r="B32" s="114"/>
      <c r="C32" s="114"/>
      <c r="D32" s="114"/>
      <c r="E32" s="114"/>
      <c r="F32" s="114"/>
      <c r="G32" s="114"/>
      <c r="H32" s="114"/>
      <c r="I32" s="114"/>
      <c r="J32" s="114"/>
      <c r="K32" s="114"/>
      <c r="L32" s="114"/>
      <c r="M32" s="114"/>
      <c r="N32" s="114"/>
      <c r="O32" s="114"/>
      <c r="P32" s="114"/>
      <c r="Q32" s="114"/>
      <c r="R32" s="114"/>
      <c r="S32" s="114"/>
      <c r="T32" s="114"/>
      <c r="U32" s="114"/>
      <c r="V32" s="114"/>
      <c r="W32" s="114"/>
      <c r="X32" s="114"/>
    </row>
    <row r="33" spans="2:24" ht="14" customHeight="1" thickBot="1" x14ac:dyDescent="0.35">
      <c r="B33" s="114"/>
      <c r="C33" s="114"/>
      <c r="D33" s="114"/>
      <c r="E33" s="114"/>
      <c r="F33" s="114"/>
      <c r="G33" s="114"/>
      <c r="H33" s="114"/>
      <c r="I33" s="114"/>
      <c r="J33" s="114"/>
      <c r="K33" s="114"/>
      <c r="L33" s="114"/>
      <c r="M33" s="114"/>
      <c r="N33" s="114"/>
      <c r="O33" s="114"/>
      <c r="P33" s="114"/>
      <c r="Q33" s="114"/>
      <c r="R33" s="114"/>
      <c r="S33" s="114"/>
      <c r="T33" s="114"/>
      <c r="U33" s="114"/>
      <c r="V33" s="114"/>
      <c r="W33" s="114"/>
      <c r="X33" s="114"/>
    </row>
    <row r="34" spans="2:24" s="55" customFormat="1" ht="49.5" customHeight="1" thickBot="1" x14ac:dyDescent="0.4">
      <c r="B34" s="139" t="s">
        <v>450</v>
      </c>
      <c r="C34" s="139" t="s">
        <v>453</v>
      </c>
      <c r="D34" s="153" t="s">
        <v>448</v>
      </c>
      <c r="E34" s="154"/>
      <c r="F34" s="154"/>
      <c r="G34" s="154"/>
      <c r="H34" s="154"/>
      <c r="I34" s="154"/>
      <c r="J34" s="154"/>
      <c r="K34" s="154"/>
      <c r="L34" s="154"/>
      <c r="M34" s="154"/>
      <c r="N34" s="154"/>
      <c r="O34" s="154"/>
      <c r="P34" s="154"/>
      <c r="Q34" s="154"/>
      <c r="R34" s="154"/>
      <c r="S34" s="154"/>
      <c r="T34" s="154"/>
      <c r="U34" s="154"/>
      <c r="V34" s="155"/>
      <c r="W34" s="138"/>
      <c r="X34" s="138"/>
    </row>
    <row r="35" spans="2:24" s="55" customFormat="1" ht="49.5" customHeight="1" x14ac:dyDescent="0.35">
      <c r="B35" s="140">
        <v>1</v>
      </c>
      <c r="C35" s="142">
        <v>44729</v>
      </c>
      <c r="D35" s="151" t="s">
        <v>449</v>
      </c>
      <c r="E35" s="151"/>
      <c r="F35" s="151"/>
      <c r="G35" s="151"/>
      <c r="H35" s="151"/>
      <c r="I35" s="151"/>
      <c r="J35" s="151"/>
      <c r="K35" s="151"/>
      <c r="L35" s="151"/>
      <c r="M35" s="151"/>
      <c r="N35" s="151"/>
      <c r="O35" s="151"/>
      <c r="P35" s="151"/>
      <c r="Q35" s="151"/>
      <c r="R35" s="151"/>
      <c r="S35" s="151"/>
      <c r="T35" s="151"/>
      <c r="U35" s="151"/>
      <c r="V35" s="152"/>
      <c r="W35" s="138"/>
      <c r="X35" s="138"/>
    </row>
    <row r="36" spans="2:24" s="55" customFormat="1" ht="49.5" customHeight="1" thickBot="1" x14ac:dyDescent="0.4">
      <c r="B36" s="141">
        <v>1.1000000000000001</v>
      </c>
      <c r="C36" s="143">
        <v>44775</v>
      </c>
      <c r="D36" s="156" t="s">
        <v>452</v>
      </c>
      <c r="E36" s="157"/>
      <c r="F36" s="157"/>
      <c r="G36" s="157"/>
      <c r="H36" s="157"/>
      <c r="I36" s="157"/>
      <c r="J36" s="157"/>
      <c r="K36" s="157"/>
      <c r="L36" s="157"/>
      <c r="M36" s="157"/>
      <c r="N36" s="157"/>
      <c r="O36" s="157"/>
      <c r="P36" s="157"/>
      <c r="Q36" s="157"/>
      <c r="R36" s="157"/>
      <c r="S36" s="157"/>
      <c r="T36" s="157"/>
      <c r="U36" s="157"/>
      <c r="V36" s="158"/>
      <c r="W36" s="138"/>
      <c r="X36" s="138"/>
    </row>
    <row r="37" spans="2:24" ht="14" customHeight="1" x14ac:dyDescent="0.3">
      <c r="B37" s="114"/>
      <c r="C37" s="114"/>
      <c r="D37" s="114"/>
      <c r="E37" s="114"/>
      <c r="F37" s="114"/>
      <c r="G37" s="114"/>
      <c r="H37" s="114"/>
      <c r="I37" s="114"/>
      <c r="J37" s="114"/>
      <c r="K37" s="114"/>
      <c r="L37" s="114"/>
      <c r="M37" s="114"/>
      <c r="N37" s="114"/>
      <c r="O37" s="114"/>
      <c r="P37" s="114"/>
      <c r="Q37" s="114"/>
      <c r="R37" s="114"/>
      <c r="S37" s="114"/>
      <c r="T37" s="114"/>
      <c r="U37" s="114"/>
      <c r="V37" s="114"/>
      <c r="W37" s="114"/>
      <c r="X37" s="114"/>
    </row>
    <row r="38" spans="2:24" ht="14" customHeight="1" x14ac:dyDescent="0.3">
      <c r="B38" s="114"/>
      <c r="C38" s="114"/>
      <c r="D38" s="114"/>
      <c r="E38" s="114"/>
      <c r="F38" s="114"/>
      <c r="G38" s="114"/>
      <c r="H38" s="114"/>
      <c r="I38" s="114"/>
      <c r="J38" s="114"/>
      <c r="K38" s="114"/>
      <c r="L38" s="114"/>
      <c r="M38" s="114"/>
      <c r="N38" s="114"/>
      <c r="O38" s="114"/>
      <c r="P38" s="114"/>
      <c r="Q38" s="114"/>
      <c r="R38" s="114"/>
      <c r="S38" s="114"/>
      <c r="T38" s="114"/>
      <c r="U38" s="114"/>
      <c r="V38" s="114"/>
      <c r="W38" s="114"/>
      <c r="X38" s="114"/>
    </row>
    <row r="39" spans="2:24" ht="14" customHeight="1" x14ac:dyDescent="0.3">
      <c r="B39" s="114"/>
      <c r="C39" s="114"/>
      <c r="D39" s="114"/>
      <c r="E39" s="114"/>
      <c r="F39" s="114"/>
      <c r="G39" s="114"/>
      <c r="H39" s="114"/>
      <c r="I39" s="114"/>
      <c r="J39" s="114"/>
      <c r="K39" s="114"/>
      <c r="L39" s="114"/>
      <c r="M39" s="114"/>
      <c r="N39" s="114"/>
      <c r="O39" s="114"/>
      <c r="P39" s="114"/>
      <c r="Q39" s="114"/>
      <c r="R39" s="114"/>
      <c r="S39" s="114"/>
      <c r="T39" s="114"/>
      <c r="U39" s="114"/>
      <c r="V39" s="114"/>
      <c r="W39" s="114"/>
      <c r="X39" s="114"/>
    </row>
    <row r="40" spans="2:24" ht="14" customHeight="1" x14ac:dyDescent="0.3">
      <c r="B40" s="114"/>
      <c r="C40" s="114"/>
      <c r="D40" s="114"/>
      <c r="E40" s="114"/>
      <c r="F40" s="114"/>
      <c r="G40" s="114"/>
      <c r="H40" s="114"/>
      <c r="I40" s="114"/>
      <c r="J40" s="114"/>
      <c r="K40" s="114"/>
      <c r="L40" s="114"/>
      <c r="M40" s="114"/>
      <c r="N40" s="114"/>
      <c r="O40" s="114"/>
      <c r="P40" s="114"/>
      <c r="Q40" s="114"/>
      <c r="R40" s="114"/>
      <c r="S40" s="114"/>
      <c r="T40" s="114"/>
      <c r="U40" s="114"/>
      <c r="V40" s="114"/>
      <c r="W40" s="114"/>
      <c r="X40" s="114"/>
    </row>
    <row r="41" spans="2:24" ht="27" customHeight="1" x14ac:dyDescent="0.3">
      <c r="B41" s="137"/>
      <c r="C41" s="114"/>
      <c r="D41" s="114"/>
      <c r="E41" s="114"/>
      <c r="F41" s="114"/>
      <c r="G41" s="114"/>
      <c r="H41" s="114"/>
      <c r="I41" s="114"/>
      <c r="J41" s="114"/>
      <c r="K41" s="114"/>
      <c r="L41" s="114"/>
      <c r="M41" s="114"/>
      <c r="N41" s="114"/>
      <c r="O41" s="114"/>
      <c r="P41" s="114"/>
      <c r="Q41" s="114"/>
      <c r="R41" s="114"/>
      <c r="S41" s="114"/>
      <c r="T41" s="114"/>
      <c r="U41" s="114"/>
      <c r="V41" s="114"/>
      <c r="W41" s="114"/>
      <c r="X41" s="114"/>
    </row>
    <row r="42" spans="2:24" ht="14" customHeight="1" x14ac:dyDescent="0.3">
      <c r="B42" s="114"/>
      <c r="C42" s="114"/>
      <c r="D42" s="114"/>
      <c r="E42" s="114"/>
      <c r="F42" s="114"/>
      <c r="G42" s="114"/>
      <c r="H42" s="114"/>
      <c r="I42" s="114"/>
      <c r="J42" s="114"/>
      <c r="K42" s="114"/>
      <c r="L42" s="114"/>
      <c r="M42" s="114"/>
      <c r="N42" s="114"/>
      <c r="O42" s="114"/>
      <c r="P42" s="114"/>
      <c r="Q42" s="114"/>
      <c r="R42" s="114"/>
      <c r="S42" s="114"/>
      <c r="T42" s="114"/>
      <c r="U42" s="114"/>
      <c r="V42" s="114"/>
      <c r="W42" s="114"/>
      <c r="X42" s="114"/>
    </row>
  </sheetData>
  <mergeCells count="4">
    <mergeCell ref="B16:V30"/>
    <mergeCell ref="D35:V35"/>
    <mergeCell ref="D34:V34"/>
    <mergeCell ref="D36:V3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9C759-35D3-451E-9F8D-5E3433C39500}">
  <dimension ref="B1:AR104"/>
  <sheetViews>
    <sheetView showGridLines="0" topLeftCell="A25" zoomScale="70" zoomScaleNormal="70" workbookViewId="0">
      <selection activeCell="B38" sqref="B38"/>
    </sheetView>
  </sheetViews>
  <sheetFormatPr defaultColWidth="8.7265625" defaultRowHeight="14" x14ac:dyDescent="0.35"/>
  <cols>
    <col min="1" max="1" width="8.7265625" style="3"/>
    <col min="2" max="2" width="135.54296875" style="4" customWidth="1"/>
    <col min="3" max="3" width="21.36328125" style="4" customWidth="1"/>
    <col min="4" max="8" width="27.36328125" style="5" customWidth="1"/>
    <col min="9" max="16384" width="8.7265625" style="3"/>
  </cols>
  <sheetData>
    <row r="1" spans="2:8" ht="44.5" customHeight="1" x14ac:dyDescent="0.35"/>
    <row r="2" spans="2:8" ht="44.5" customHeight="1" x14ac:dyDescent="0.35"/>
    <row r="3" spans="2:8" ht="44.5" customHeight="1" x14ac:dyDescent="0.35"/>
    <row r="4" spans="2:8" ht="44.5" customHeight="1" x14ac:dyDescent="0.35"/>
    <row r="5" spans="2:8" ht="44.5" customHeight="1" thickBot="1" x14ac:dyDescent="0.4"/>
    <row r="6" spans="2:8" ht="44.5" customHeight="1" thickBot="1" x14ac:dyDescent="0.4">
      <c r="B6" s="27" t="s">
        <v>0</v>
      </c>
      <c r="C6" s="1" t="s">
        <v>1</v>
      </c>
      <c r="D6" s="2" t="s">
        <v>2</v>
      </c>
      <c r="E6" s="2" t="s">
        <v>3</v>
      </c>
      <c r="F6" s="2" t="s">
        <v>325</v>
      </c>
      <c r="G6" s="2" t="s">
        <v>4</v>
      </c>
      <c r="H6" s="25" t="s">
        <v>5</v>
      </c>
    </row>
    <row r="7" spans="2:8" ht="44.5" customHeight="1" x14ac:dyDescent="0.35">
      <c r="B7" s="43" t="s">
        <v>319</v>
      </c>
      <c r="C7" s="39"/>
      <c r="D7" s="40"/>
      <c r="E7" s="40"/>
      <c r="F7" s="40"/>
      <c r="G7" s="40"/>
      <c r="H7" s="41"/>
    </row>
    <row r="8" spans="2:8" ht="44.5" customHeight="1" x14ac:dyDescent="0.35">
      <c r="B8" s="28" t="s">
        <v>243</v>
      </c>
      <c r="C8" s="9" t="s">
        <v>320</v>
      </c>
      <c r="D8" s="10" t="s">
        <v>211</v>
      </c>
      <c r="E8" s="10" t="s">
        <v>212</v>
      </c>
      <c r="F8" s="11" t="s">
        <v>213</v>
      </c>
      <c r="G8" s="11">
        <v>13.2</v>
      </c>
      <c r="H8" s="29" t="s">
        <v>6</v>
      </c>
    </row>
    <row r="9" spans="2:8" ht="44.5" customHeight="1" x14ac:dyDescent="0.35">
      <c r="B9" s="34" t="s">
        <v>387</v>
      </c>
      <c r="C9" s="9" t="s">
        <v>320</v>
      </c>
      <c r="D9" s="13">
        <v>5.72</v>
      </c>
      <c r="E9" s="13">
        <v>7.06</v>
      </c>
      <c r="F9" s="13">
        <v>8.2100000000000009</v>
      </c>
      <c r="G9" s="13">
        <v>13.2</v>
      </c>
      <c r="H9" s="29" t="s">
        <v>6</v>
      </c>
    </row>
    <row r="10" spans="2:8" ht="44.5" customHeight="1" x14ac:dyDescent="0.35">
      <c r="B10" s="34" t="s">
        <v>388</v>
      </c>
      <c r="C10" s="9" t="s">
        <v>320</v>
      </c>
      <c r="D10" s="13">
        <v>0.03</v>
      </c>
      <c r="E10" s="13">
        <v>0.04</v>
      </c>
      <c r="F10" s="13">
        <v>0.05</v>
      </c>
      <c r="G10" s="13">
        <v>13.2</v>
      </c>
      <c r="H10" s="29" t="s">
        <v>6</v>
      </c>
    </row>
    <row r="11" spans="2:8" ht="44.5" customHeight="1" x14ac:dyDescent="0.35">
      <c r="B11" s="30" t="s">
        <v>244</v>
      </c>
      <c r="C11" s="9" t="s">
        <v>320</v>
      </c>
      <c r="D11" s="14" t="s">
        <v>214</v>
      </c>
      <c r="E11" s="14" t="s">
        <v>215</v>
      </c>
      <c r="F11" s="13">
        <v>0.64</v>
      </c>
      <c r="G11" s="13">
        <v>13.2</v>
      </c>
      <c r="H11" s="31" t="s">
        <v>7</v>
      </c>
    </row>
    <row r="12" spans="2:8" ht="44.5" customHeight="1" x14ac:dyDescent="0.35">
      <c r="B12" s="34" t="s">
        <v>8</v>
      </c>
      <c r="C12" s="9" t="s">
        <v>320</v>
      </c>
      <c r="D12" s="13">
        <v>0.44</v>
      </c>
      <c r="E12" s="13">
        <v>0.47</v>
      </c>
      <c r="F12" s="13">
        <v>0.55000000000000004</v>
      </c>
      <c r="G12" s="13">
        <v>13.2</v>
      </c>
      <c r="H12" s="31" t="s">
        <v>7</v>
      </c>
    </row>
    <row r="13" spans="2:8" ht="44.5" customHeight="1" x14ac:dyDescent="0.35">
      <c r="B13" s="34" t="s">
        <v>9</v>
      </c>
      <c r="C13" s="9" t="s">
        <v>320</v>
      </c>
      <c r="D13" s="13">
        <v>0.05</v>
      </c>
      <c r="E13" s="13">
        <v>0.06</v>
      </c>
      <c r="F13" s="15">
        <v>0.1</v>
      </c>
      <c r="G13" s="13">
        <v>13.2</v>
      </c>
      <c r="H13" s="31" t="s">
        <v>7</v>
      </c>
    </row>
    <row r="14" spans="2:8" ht="44.5" customHeight="1" x14ac:dyDescent="0.35">
      <c r="B14" s="30" t="s">
        <v>245</v>
      </c>
      <c r="C14" s="9" t="s">
        <v>320</v>
      </c>
      <c r="D14" s="14" t="s">
        <v>216</v>
      </c>
      <c r="E14" s="14" t="s">
        <v>217</v>
      </c>
      <c r="F14" s="13">
        <v>3.59</v>
      </c>
      <c r="G14" s="13">
        <v>13.2</v>
      </c>
      <c r="H14" s="31" t="s">
        <v>10</v>
      </c>
    </row>
    <row r="15" spans="2:8" ht="44.5" customHeight="1" x14ac:dyDescent="0.35">
      <c r="B15" s="34" t="s">
        <v>11</v>
      </c>
      <c r="C15" s="9" t="s">
        <v>320</v>
      </c>
      <c r="D15" s="13">
        <v>0.95</v>
      </c>
      <c r="E15" s="13">
        <v>0.92</v>
      </c>
      <c r="F15" s="15">
        <v>0.8</v>
      </c>
      <c r="G15" s="13">
        <v>13.2</v>
      </c>
      <c r="H15" s="31" t="s">
        <v>10</v>
      </c>
    </row>
    <row r="16" spans="2:8" ht="44.5" customHeight="1" x14ac:dyDescent="0.35">
      <c r="B16" s="34" t="s">
        <v>12</v>
      </c>
      <c r="C16" s="9" t="s">
        <v>320</v>
      </c>
      <c r="D16" s="13">
        <v>2.29</v>
      </c>
      <c r="E16" s="13">
        <v>2.35</v>
      </c>
      <c r="F16" s="15">
        <v>2.68</v>
      </c>
      <c r="G16" s="13">
        <v>13.2</v>
      </c>
      <c r="H16" s="31" t="s">
        <v>10</v>
      </c>
    </row>
    <row r="17" spans="2:9" ht="44.5" customHeight="1" x14ac:dyDescent="0.35">
      <c r="B17" s="34" t="s">
        <v>13</v>
      </c>
      <c r="C17" s="9" t="s">
        <v>320</v>
      </c>
      <c r="D17" s="15">
        <v>0.1</v>
      </c>
      <c r="E17" s="15">
        <v>0.11</v>
      </c>
      <c r="F17" s="15">
        <v>0.1</v>
      </c>
      <c r="G17" s="13">
        <v>13.2</v>
      </c>
      <c r="H17" s="31" t="s">
        <v>10</v>
      </c>
    </row>
    <row r="18" spans="2:9" ht="44.5" customHeight="1" x14ac:dyDescent="0.35">
      <c r="B18" s="34" t="s">
        <v>14</v>
      </c>
      <c r="C18" s="9" t="s">
        <v>320</v>
      </c>
      <c r="D18" s="13">
        <v>0.01</v>
      </c>
      <c r="E18" s="13">
        <v>0.01</v>
      </c>
      <c r="F18" s="14" t="s">
        <v>15</v>
      </c>
      <c r="G18" s="13">
        <v>13.2</v>
      </c>
      <c r="H18" s="31" t="s">
        <v>10</v>
      </c>
    </row>
    <row r="19" spans="2:9" ht="44.5" customHeight="1" x14ac:dyDescent="0.35">
      <c r="B19" s="34" t="s">
        <v>16</v>
      </c>
      <c r="C19" s="9" t="s">
        <v>320</v>
      </c>
      <c r="D19" s="13">
        <v>0.33</v>
      </c>
      <c r="E19" s="13" t="s">
        <v>15</v>
      </c>
      <c r="F19" s="14" t="s">
        <v>15</v>
      </c>
      <c r="G19" s="13">
        <v>13.2</v>
      </c>
      <c r="H19" s="31" t="s">
        <v>10</v>
      </c>
    </row>
    <row r="20" spans="2:9" ht="44.5" customHeight="1" x14ac:dyDescent="0.35">
      <c r="B20" s="34" t="s">
        <v>17</v>
      </c>
      <c r="C20" s="9" t="s">
        <v>320</v>
      </c>
      <c r="D20" s="13">
        <v>0.01</v>
      </c>
      <c r="E20" s="13">
        <v>0.01</v>
      </c>
      <c r="F20" s="13">
        <v>0.02</v>
      </c>
      <c r="G20" s="13">
        <v>13.2</v>
      </c>
      <c r="H20" s="31" t="s">
        <v>10</v>
      </c>
    </row>
    <row r="21" spans="2:9" ht="44.5" customHeight="1" x14ac:dyDescent="0.35">
      <c r="B21" s="30" t="s">
        <v>390</v>
      </c>
      <c r="C21" s="9" t="s">
        <v>320</v>
      </c>
      <c r="D21" s="14" t="s">
        <v>218</v>
      </c>
      <c r="E21" s="13" t="s">
        <v>219</v>
      </c>
      <c r="F21" s="13">
        <v>12.49</v>
      </c>
      <c r="G21" s="13">
        <v>13.2</v>
      </c>
      <c r="H21" s="31"/>
    </row>
    <row r="22" spans="2:9" ht="44.5" customHeight="1" x14ac:dyDescent="0.35">
      <c r="B22" s="30" t="s">
        <v>18</v>
      </c>
      <c r="C22" s="12" t="s">
        <v>220</v>
      </c>
      <c r="D22" s="13" t="s">
        <v>221</v>
      </c>
      <c r="E22" s="13">
        <v>256</v>
      </c>
      <c r="F22" s="16">
        <v>290</v>
      </c>
      <c r="G22" s="13">
        <v>13.2</v>
      </c>
      <c r="H22" s="31" t="s">
        <v>19</v>
      </c>
    </row>
    <row r="23" spans="2:9" ht="44.5" customHeight="1" x14ac:dyDescent="0.35">
      <c r="B23" s="30" t="s">
        <v>389</v>
      </c>
      <c r="C23" s="12" t="s">
        <v>220</v>
      </c>
      <c r="D23" s="13" t="s">
        <v>222</v>
      </c>
      <c r="E23" s="13" t="s">
        <v>223</v>
      </c>
      <c r="F23" s="13" t="s">
        <v>224</v>
      </c>
      <c r="G23" s="13">
        <v>13.2</v>
      </c>
      <c r="H23" s="31" t="s">
        <v>19</v>
      </c>
    </row>
    <row r="24" spans="2:9" ht="44.5" customHeight="1" x14ac:dyDescent="0.35">
      <c r="B24" s="30" t="s">
        <v>246</v>
      </c>
      <c r="C24" s="12" t="s">
        <v>20</v>
      </c>
      <c r="D24" s="13">
        <v>48</v>
      </c>
      <c r="E24" s="13">
        <v>29</v>
      </c>
      <c r="F24" s="13">
        <v>4</v>
      </c>
      <c r="G24" s="13"/>
      <c r="H24" s="31"/>
    </row>
    <row r="25" spans="2:9" ht="44.5" customHeight="1" x14ac:dyDescent="0.35">
      <c r="B25" s="42" t="s">
        <v>318</v>
      </c>
      <c r="C25" s="12"/>
      <c r="D25" s="13"/>
      <c r="E25" s="13"/>
      <c r="F25" s="13"/>
      <c r="G25" s="13"/>
      <c r="H25" s="31"/>
    </row>
    <row r="26" spans="2:9" ht="44.5" customHeight="1" x14ac:dyDescent="0.35">
      <c r="B26" s="30" t="s">
        <v>247</v>
      </c>
      <c r="C26" s="12" t="s">
        <v>21</v>
      </c>
      <c r="D26" s="13">
        <v>0</v>
      </c>
      <c r="E26" s="13">
        <v>0</v>
      </c>
      <c r="F26" s="13">
        <v>0</v>
      </c>
      <c r="G26" s="13"/>
      <c r="H26" s="31" t="s">
        <v>22</v>
      </c>
      <c r="I26" s="4"/>
    </row>
    <row r="27" spans="2:9" ht="44.5" customHeight="1" x14ac:dyDescent="0.35">
      <c r="B27" s="30" t="s">
        <v>248</v>
      </c>
      <c r="C27" s="12" t="s">
        <v>21</v>
      </c>
      <c r="D27" s="13">
        <v>13</v>
      </c>
      <c r="E27" s="13">
        <v>11</v>
      </c>
      <c r="F27" s="13">
        <v>12</v>
      </c>
      <c r="G27" s="13"/>
      <c r="H27" s="31" t="s">
        <v>22</v>
      </c>
      <c r="I27" s="4"/>
    </row>
    <row r="28" spans="2:9" ht="44.5" customHeight="1" x14ac:dyDescent="0.35">
      <c r="B28" s="30" t="s">
        <v>249</v>
      </c>
      <c r="C28" s="12" t="s">
        <v>21</v>
      </c>
      <c r="D28" s="13">
        <v>47</v>
      </c>
      <c r="E28" s="13">
        <v>32</v>
      </c>
      <c r="F28" s="13">
        <v>42</v>
      </c>
      <c r="G28" s="13"/>
      <c r="H28" s="31" t="s">
        <v>22</v>
      </c>
      <c r="I28" s="4"/>
    </row>
    <row r="29" spans="2:9" ht="44.5" customHeight="1" x14ac:dyDescent="0.35">
      <c r="B29" s="30" t="s">
        <v>250</v>
      </c>
      <c r="C29" s="12" t="s">
        <v>21</v>
      </c>
      <c r="D29" s="13">
        <v>0</v>
      </c>
      <c r="E29" s="13">
        <v>1</v>
      </c>
      <c r="F29" s="13">
        <v>0</v>
      </c>
      <c r="G29" s="13"/>
      <c r="H29" s="31" t="s">
        <v>22</v>
      </c>
      <c r="I29" s="4"/>
    </row>
    <row r="30" spans="2:9" ht="44.5" customHeight="1" x14ac:dyDescent="0.35">
      <c r="B30" s="30" t="s">
        <v>251</v>
      </c>
      <c r="C30" s="12" t="s">
        <v>21</v>
      </c>
      <c r="D30" s="13">
        <v>7</v>
      </c>
      <c r="E30" s="13">
        <v>4</v>
      </c>
      <c r="F30" s="13">
        <v>10</v>
      </c>
      <c r="G30" s="13"/>
      <c r="H30" s="31"/>
      <c r="I30" s="4"/>
    </row>
    <row r="31" spans="2:9" ht="44.5" customHeight="1" x14ac:dyDescent="0.35">
      <c r="B31" s="30" t="s">
        <v>347</v>
      </c>
      <c r="C31" s="12" t="s">
        <v>20</v>
      </c>
      <c r="D31" s="13">
        <v>61</v>
      </c>
      <c r="E31" s="13">
        <v>51</v>
      </c>
      <c r="F31" s="13">
        <v>49</v>
      </c>
      <c r="G31" s="13"/>
      <c r="H31" s="31"/>
      <c r="I31" s="4"/>
    </row>
    <row r="32" spans="2:9" ht="44.5" customHeight="1" x14ac:dyDescent="0.35">
      <c r="B32" s="42" t="s">
        <v>259</v>
      </c>
      <c r="C32" s="12"/>
      <c r="D32" s="13"/>
      <c r="E32" s="125"/>
      <c r="F32" s="13"/>
      <c r="G32" s="13"/>
      <c r="H32" s="31"/>
      <c r="I32" s="4"/>
    </row>
    <row r="33" spans="2:8" ht="44.5" customHeight="1" x14ac:dyDescent="0.35">
      <c r="B33" s="30" t="s">
        <v>338</v>
      </c>
      <c r="C33" s="12" t="s">
        <v>23</v>
      </c>
      <c r="D33" s="16">
        <v>3021</v>
      </c>
      <c r="E33" s="126">
        <v>1378.8653234252718</v>
      </c>
      <c r="F33" s="126">
        <v>2489.3851838010187</v>
      </c>
      <c r="G33" s="13">
        <v>9.4</v>
      </c>
      <c r="H33" s="31" t="s">
        <v>24</v>
      </c>
    </row>
    <row r="34" spans="2:8" ht="44.5" customHeight="1" x14ac:dyDescent="0.35">
      <c r="B34" s="30" t="s">
        <v>339</v>
      </c>
      <c r="C34" s="12" t="s">
        <v>23</v>
      </c>
      <c r="D34" s="16">
        <v>4573</v>
      </c>
      <c r="E34" s="126">
        <v>4281.3274858889963</v>
      </c>
      <c r="F34" s="126">
        <v>6244.2061847652903</v>
      </c>
      <c r="G34" s="13">
        <v>9.4</v>
      </c>
      <c r="H34" s="31" t="s">
        <v>24</v>
      </c>
    </row>
    <row r="35" spans="2:8" ht="44.5" customHeight="1" x14ac:dyDescent="0.35">
      <c r="B35" s="30" t="s">
        <v>340</v>
      </c>
      <c r="C35" s="12" t="s">
        <v>25</v>
      </c>
      <c r="D35" s="13">
        <v>305</v>
      </c>
      <c r="E35" s="13">
        <v>295</v>
      </c>
      <c r="F35" s="16">
        <v>318</v>
      </c>
      <c r="G35" s="13">
        <v>9.4</v>
      </c>
      <c r="H35" s="31" t="s">
        <v>24</v>
      </c>
    </row>
    <row r="36" spans="2:8" ht="44.5" customHeight="1" x14ac:dyDescent="0.35">
      <c r="B36" s="30" t="s">
        <v>26</v>
      </c>
      <c r="C36" s="12" t="s">
        <v>23</v>
      </c>
      <c r="D36" s="38">
        <v>276.60000000000002</v>
      </c>
      <c r="E36" s="38">
        <v>181.97</v>
      </c>
      <c r="F36" s="38">
        <v>124.8</v>
      </c>
      <c r="G36" s="13"/>
      <c r="H36" s="31" t="s">
        <v>24</v>
      </c>
    </row>
    <row r="37" spans="2:8" ht="44.5" customHeight="1" x14ac:dyDescent="0.35">
      <c r="B37" s="30" t="s">
        <v>27</v>
      </c>
      <c r="C37" s="12" t="s">
        <v>25</v>
      </c>
      <c r="D37" s="21">
        <v>1.88</v>
      </c>
      <c r="E37" s="21">
        <v>19.455567670000001</v>
      </c>
      <c r="F37" s="21">
        <v>10.926822045000007</v>
      </c>
      <c r="G37" s="13"/>
      <c r="H37" s="31"/>
    </row>
    <row r="38" spans="2:8" ht="44.5" customHeight="1" x14ac:dyDescent="0.35">
      <c r="B38" s="136" t="s">
        <v>440</v>
      </c>
      <c r="C38" s="127" t="s">
        <v>20</v>
      </c>
      <c r="D38" s="133">
        <v>0.01</v>
      </c>
      <c r="E38" s="133">
        <v>0.02</v>
      </c>
      <c r="F38" s="133">
        <v>0.01</v>
      </c>
      <c r="G38" s="13"/>
      <c r="H38" s="31"/>
    </row>
    <row r="39" spans="2:8" ht="44.5" customHeight="1" x14ac:dyDescent="0.35">
      <c r="B39" s="42" t="s">
        <v>28</v>
      </c>
      <c r="C39" s="12"/>
      <c r="D39" s="15"/>
      <c r="E39" s="15"/>
      <c r="F39" s="15"/>
      <c r="G39" s="13"/>
      <c r="H39" s="31"/>
    </row>
    <row r="40" spans="2:8" ht="44.5" customHeight="1" x14ac:dyDescent="0.35">
      <c r="B40" s="30" t="s">
        <v>29</v>
      </c>
      <c r="C40" s="12" t="s">
        <v>30</v>
      </c>
      <c r="D40" s="13">
        <v>3.33</v>
      </c>
      <c r="E40" s="15">
        <v>3.7368009999999998</v>
      </c>
      <c r="F40" s="13">
        <f>3.44+0.15</f>
        <v>3.59</v>
      </c>
      <c r="G40" s="13"/>
      <c r="H40" s="31" t="s">
        <v>31</v>
      </c>
    </row>
    <row r="41" spans="2:8" ht="44.5" customHeight="1" x14ac:dyDescent="0.35">
      <c r="B41" s="30" t="s">
        <v>32</v>
      </c>
      <c r="C41" s="12" t="s">
        <v>30</v>
      </c>
      <c r="D41" s="13">
        <v>74.27</v>
      </c>
      <c r="E41" s="15">
        <v>90.359088999999997</v>
      </c>
      <c r="F41" s="15">
        <v>97.6</v>
      </c>
      <c r="G41" s="13"/>
      <c r="H41" s="31" t="s">
        <v>31</v>
      </c>
    </row>
    <row r="42" spans="2:8" ht="44.5" customHeight="1" x14ac:dyDescent="0.35">
      <c r="B42" s="30" t="s">
        <v>33</v>
      </c>
      <c r="C42" s="12" t="s">
        <v>30</v>
      </c>
      <c r="D42" s="13">
        <v>118.62</v>
      </c>
      <c r="E42" s="15">
        <v>140.43376699999999</v>
      </c>
      <c r="F42" s="13">
        <v>233</v>
      </c>
      <c r="G42" s="13"/>
      <c r="H42" s="31" t="s">
        <v>31</v>
      </c>
    </row>
    <row r="43" spans="2:8" ht="44.5" customHeight="1" x14ac:dyDescent="0.35">
      <c r="B43" s="42" t="s">
        <v>328</v>
      </c>
      <c r="C43" s="12"/>
      <c r="D43" s="13"/>
      <c r="E43" s="15"/>
      <c r="F43" s="13"/>
      <c r="G43" s="13"/>
      <c r="H43" s="31"/>
    </row>
    <row r="44" spans="2:8" ht="44.5" customHeight="1" x14ac:dyDescent="0.35">
      <c r="B44" s="30" t="s">
        <v>329</v>
      </c>
      <c r="C44" s="12" t="s">
        <v>23</v>
      </c>
      <c r="D44" s="126">
        <v>5286.5</v>
      </c>
      <c r="E44" s="126">
        <v>2321.1999999999998</v>
      </c>
      <c r="F44" s="123" t="s">
        <v>15</v>
      </c>
      <c r="G44" s="13">
        <v>12.5</v>
      </c>
      <c r="H44" s="124" t="s">
        <v>341</v>
      </c>
    </row>
    <row r="45" spans="2:8" ht="44.5" customHeight="1" x14ac:dyDescent="0.35">
      <c r="B45" s="30" t="s">
        <v>330</v>
      </c>
      <c r="C45" s="12"/>
      <c r="D45" s="127"/>
      <c r="E45" s="127"/>
      <c r="F45" s="13"/>
      <c r="G45" s="13"/>
      <c r="H45" s="124"/>
    </row>
    <row r="46" spans="2:8" ht="44.5" customHeight="1" x14ac:dyDescent="0.35">
      <c r="B46" s="34" t="s">
        <v>331</v>
      </c>
      <c r="C46" s="12" t="s">
        <v>20</v>
      </c>
      <c r="D46" s="126">
        <v>12</v>
      </c>
      <c r="E46" s="126">
        <v>9</v>
      </c>
      <c r="F46" s="13" t="s">
        <v>15</v>
      </c>
      <c r="G46" s="13">
        <v>12.5</v>
      </c>
      <c r="H46" s="124" t="s">
        <v>341</v>
      </c>
    </row>
    <row r="47" spans="2:8" ht="44.5" customHeight="1" x14ac:dyDescent="0.35">
      <c r="B47" s="34" t="s">
        <v>332</v>
      </c>
      <c r="C47" s="12" t="s">
        <v>20</v>
      </c>
      <c r="D47" s="126">
        <v>25</v>
      </c>
      <c r="E47" s="126">
        <v>55</v>
      </c>
      <c r="F47" s="13" t="s">
        <v>15</v>
      </c>
      <c r="G47" s="13">
        <v>12.5</v>
      </c>
      <c r="H47" s="124" t="s">
        <v>341</v>
      </c>
    </row>
    <row r="48" spans="2:8" ht="44.5" customHeight="1" x14ac:dyDescent="0.35">
      <c r="B48" s="34" t="s">
        <v>333</v>
      </c>
      <c r="C48" s="12" t="s">
        <v>20</v>
      </c>
      <c r="D48" s="126">
        <v>59</v>
      </c>
      <c r="E48" s="126">
        <v>31</v>
      </c>
      <c r="F48" s="13" t="s">
        <v>15</v>
      </c>
      <c r="G48" s="13">
        <v>12.5</v>
      </c>
      <c r="H48" s="124" t="s">
        <v>341</v>
      </c>
    </row>
    <row r="49" spans="2:44" ht="44.5" customHeight="1" x14ac:dyDescent="0.35">
      <c r="B49" s="34" t="s">
        <v>334</v>
      </c>
      <c r="C49" s="12" t="s">
        <v>20</v>
      </c>
      <c r="D49" s="126">
        <v>1</v>
      </c>
      <c r="E49" s="126">
        <v>4</v>
      </c>
      <c r="F49" s="13" t="s">
        <v>15</v>
      </c>
      <c r="G49" s="13">
        <v>12.5</v>
      </c>
      <c r="H49" s="124" t="s">
        <v>341</v>
      </c>
    </row>
    <row r="50" spans="2:44" ht="44.5" customHeight="1" x14ac:dyDescent="0.35">
      <c r="B50" s="34" t="s">
        <v>335</v>
      </c>
      <c r="C50" s="12" t="s">
        <v>20</v>
      </c>
      <c r="D50" s="126">
        <v>4</v>
      </c>
      <c r="E50" s="126">
        <v>1</v>
      </c>
      <c r="F50" s="13" t="s">
        <v>15</v>
      </c>
      <c r="G50" s="13">
        <v>12.5</v>
      </c>
      <c r="H50" s="124" t="s">
        <v>341</v>
      </c>
    </row>
    <row r="51" spans="2:44" ht="44.5" customHeight="1" x14ac:dyDescent="0.35">
      <c r="B51" s="30" t="s">
        <v>336</v>
      </c>
      <c r="C51" s="12" t="s">
        <v>23</v>
      </c>
      <c r="D51" s="135">
        <v>147.9</v>
      </c>
      <c r="E51" s="135">
        <v>54.9</v>
      </c>
      <c r="F51" s="13" t="s">
        <v>15</v>
      </c>
      <c r="G51" s="13">
        <v>12.5</v>
      </c>
      <c r="H51" s="124" t="s">
        <v>341</v>
      </c>
    </row>
    <row r="52" spans="2:44" ht="44.5" customHeight="1" x14ac:dyDescent="0.35">
      <c r="B52" s="30" t="s">
        <v>441</v>
      </c>
      <c r="C52" s="12" t="s">
        <v>23</v>
      </c>
      <c r="D52" s="16">
        <v>0</v>
      </c>
      <c r="E52" s="16">
        <v>147066.4</v>
      </c>
      <c r="F52" s="16">
        <v>257159.48</v>
      </c>
      <c r="G52" s="13">
        <v>12.5</v>
      </c>
      <c r="H52" s="124" t="s">
        <v>341</v>
      </c>
    </row>
    <row r="53" spans="2:44" ht="44.5" customHeight="1" x14ac:dyDescent="0.35">
      <c r="B53" s="30" t="s">
        <v>337</v>
      </c>
      <c r="C53" s="12" t="s">
        <v>23</v>
      </c>
      <c r="D53" s="16">
        <v>7690.03</v>
      </c>
      <c r="E53" s="16">
        <v>51548.880999999994</v>
      </c>
      <c r="F53" s="16">
        <v>50237</v>
      </c>
      <c r="G53" s="13">
        <v>12.5</v>
      </c>
      <c r="H53" s="124" t="s">
        <v>341</v>
      </c>
    </row>
    <row r="54" spans="2:44" ht="44.5" customHeight="1" x14ac:dyDescent="0.35">
      <c r="B54" s="42" t="s">
        <v>442</v>
      </c>
      <c r="C54" s="12"/>
      <c r="D54" s="13"/>
      <c r="E54" s="15"/>
      <c r="F54" s="13"/>
      <c r="G54" s="13"/>
      <c r="H54" s="31"/>
    </row>
    <row r="55" spans="2:44" ht="44.5" customHeight="1" x14ac:dyDescent="0.35">
      <c r="B55" s="30" t="s">
        <v>391</v>
      </c>
      <c r="C55" s="12" t="s">
        <v>386</v>
      </c>
      <c r="D55" s="16" t="s">
        <v>225</v>
      </c>
      <c r="E55" s="16" t="s">
        <v>315</v>
      </c>
      <c r="F55" s="14" t="s">
        <v>226</v>
      </c>
      <c r="G55" s="13">
        <v>12.2</v>
      </c>
      <c r="H55" s="31" t="s">
        <v>34</v>
      </c>
    </row>
    <row r="56" spans="2:44" ht="44.5" customHeight="1" x14ac:dyDescent="0.35">
      <c r="B56" s="30" t="s">
        <v>392</v>
      </c>
      <c r="C56" s="12" t="s">
        <v>386</v>
      </c>
      <c r="D56" s="18">
        <v>1.9</v>
      </c>
      <c r="E56" s="18">
        <v>13.6</v>
      </c>
      <c r="F56" s="18">
        <v>14.2</v>
      </c>
      <c r="G56" s="13">
        <v>12.2</v>
      </c>
      <c r="H56" s="31" t="s">
        <v>34</v>
      </c>
    </row>
    <row r="57" spans="2:44" ht="44.5" customHeight="1" x14ac:dyDescent="0.35">
      <c r="B57" s="30" t="s">
        <v>393</v>
      </c>
      <c r="C57" s="12" t="s">
        <v>386</v>
      </c>
      <c r="D57" s="16" t="s">
        <v>327</v>
      </c>
      <c r="E57" s="18" t="s">
        <v>316</v>
      </c>
      <c r="F57" s="17" t="s">
        <v>227</v>
      </c>
      <c r="G57" s="13">
        <v>12.2</v>
      </c>
      <c r="H57" s="31" t="s">
        <v>34</v>
      </c>
    </row>
    <row r="58" spans="2:44" ht="44.5" customHeight="1" x14ac:dyDescent="0.35">
      <c r="B58" s="30" t="s">
        <v>394</v>
      </c>
      <c r="C58" s="12" t="s">
        <v>386</v>
      </c>
      <c r="D58" s="16" t="s">
        <v>228</v>
      </c>
      <c r="E58" s="16" t="s">
        <v>317</v>
      </c>
      <c r="F58" s="18" t="s">
        <v>229</v>
      </c>
      <c r="G58" s="13">
        <v>12.2</v>
      </c>
      <c r="H58" s="31" t="s">
        <v>35</v>
      </c>
    </row>
    <row r="59" spans="2:44" ht="44.5" customHeight="1" x14ac:dyDescent="0.35">
      <c r="B59" s="34" t="s">
        <v>36</v>
      </c>
      <c r="C59" s="12" t="s">
        <v>386</v>
      </c>
      <c r="D59" s="16">
        <v>23116</v>
      </c>
      <c r="E59" s="16">
        <v>25200</v>
      </c>
      <c r="F59" s="16">
        <v>27035.55</v>
      </c>
      <c r="G59" s="13">
        <v>12.2</v>
      </c>
      <c r="H59" s="31" t="s">
        <v>34</v>
      </c>
    </row>
    <row r="60" spans="2:44" ht="44.5" customHeight="1" x14ac:dyDescent="0.35">
      <c r="B60" s="34" t="s">
        <v>37</v>
      </c>
      <c r="C60" s="12" t="s">
        <v>386</v>
      </c>
      <c r="D60" s="19" t="s">
        <v>230</v>
      </c>
      <c r="E60" s="19" t="s">
        <v>231</v>
      </c>
      <c r="F60" s="20" t="s">
        <v>232</v>
      </c>
      <c r="G60" s="13">
        <v>12.2</v>
      </c>
      <c r="H60" s="31" t="s">
        <v>34</v>
      </c>
    </row>
    <row r="61" spans="2:44" s="4" customFormat="1" ht="44.5" customHeight="1" x14ac:dyDescent="0.35">
      <c r="B61" s="34" t="s">
        <v>395</v>
      </c>
      <c r="C61" s="12" t="s">
        <v>386</v>
      </c>
      <c r="D61" s="13">
        <v>779</v>
      </c>
      <c r="E61" s="13">
        <v>832</v>
      </c>
      <c r="F61" s="16">
        <v>721.57</v>
      </c>
      <c r="G61" s="13">
        <v>12.2</v>
      </c>
      <c r="H61" s="31" t="s">
        <v>34</v>
      </c>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row>
    <row r="62" spans="2:44" s="4" customFormat="1" ht="44.5" customHeight="1" x14ac:dyDescent="0.35">
      <c r="B62" s="34" t="s">
        <v>396</v>
      </c>
      <c r="C62" s="12" t="s">
        <v>386</v>
      </c>
      <c r="D62" s="13">
        <v>0.75</v>
      </c>
      <c r="E62" s="13">
        <v>3.51</v>
      </c>
      <c r="F62" s="18">
        <v>6.3</v>
      </c>
      <c r="G62" s="13">
        <v>12.2</v>
      </c>
      <c r="H62" s="31" t="s">
        <v>34</v>
      </c>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row>
    <row r="63" spans="2:44" s="4" customFormat="1" ht="44.5" customHeight="1" x14ac:dyDescent="0.35">
      <c r="B63" s="34" t="s">
        <v>397</v>
      </c>
      <c r="C63" s="12" t="s">
        <v>386</v>
      </c>
      <c r="D63" s="13">
        <v>779</v>
      </c>
      <c r="E63" s="38">
        <v>826.53</v>
      </c>
      <c r="F63" s="38">
        <v>715.3</v>
      </c>
      <c r="G63" s="13">
        <v>12.2</v>
      </c>
      <c r="H63" s="31" t="s">
        <v>35</v>
      </c>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row>
    <row r="64" spans="2:44" s="4" customFormat="1" ht="44.5" customHeight="1" x14ac:dyDescent="0.35">
      <c r="B64" s="42" t="s">
        <v>260</v>
      </c>
      <c r="C64" s="12"/>
      <c r="D64" s="13"/>
      <c r="E64" s="13"/>
      <c r="F64" s="21"/>
      <c r="G64" s="13"/>
      <c r="H64" s="31"/>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row>
    <row r="65" spans="2:44" s="4" customFormat="1" ht="44.5" customHeight="1" x14ac:dyDescent="0.35">
      <c r="B65" s="30" t="s">
        <v>38</v>
      </c>
      <c r="C65" s="12" t="s">
        <v>39</v>
      </c>
      <c r="D65" s="16">
        <v>3045398</v>
      </c>
      <c r="E65" s="16">
        <v>2970257</v>
      </c>
      <c r="F65" s="16">
        <v>2498889</v>
      </c>
      <c r="G65" s="13">
        <v>12.2</v>
      </c>
      <c r="H65" s="31" t="s">
        <v>31</v>
      </c>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row>
    <row r="66" spans="2:44" s="4" customFormat="1" ht="44.5" customHeight="1" x14ac:dyDescent="0.35">
      <c r="B66" s="30" t="s">
        <v>40</v>
      </c>
      <c r="C66" s="12" t="s">
        <v>39</v>
      </c>
      <c r="D66" s="16" t="s">
        <v>321</v>
      </c>
      <c r="E66" s="16" t="s">
        <v>233</v>
      </c>
      <c r="F66" s="16">
        <v>7936637.6799999997</v>
      </c>
      <c r="G66" s="13">
        <v>12.2</v>
      </c>
      <c r="H66" s="31" t="s">
        <v>31</v>
      </c>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row>
    <row r="67" spans="2:44" s="4" customFormat="1" ht="44.5" customHeight="1" x14ac:dyDescent="0.35">
      <c r="B67" s="42" t="s">
        <v>41</v>
      </c>
      <c r="C67" s="12"/>
      <c r="D67" s="16"/>
      <c r="E67" s="16"/>
      <c r="F67" s="16"/>
      <c r="G67" s="13"/>
      <c r="H67" s="31"/>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row>
    <row r="68" spans="2:44" s="4" customFormat="1" ht="44.5" customHeight="1" x14ac:dyDescent="0.35">
      <c r="B68" s="30" t="s">
        <v>42</v>
      </c>
      <c r="C68" s="12" t="s">
        <v>43</v>
      </c>
      <c r="D68" s="16" t="s">
        <v>234</v>
      </c>
      <c r="E68" s="16" t="s">
        <v>235</v>
      </c>
      <c r="F68" s="16" t="s">
        <v>236</v>
      </c>
      <c r="G68" s="13">
        <v>12.2</v>
      </c>
      <c r="H68" s="31"/>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row>
    <row r="69" spans="2:44" s="4" customFormat="1" ht="44.5" customHeight="1" x14ac:dyDescent="0.35">
      <c r="B69" s="30" t="s">
        <v>44</v>
      </c>
      <c r="C69" s="12" t="s">
        <v>43</v>
      </c>
      <c r="D69" s="16" t="s">
        <v>237</v>
      </c>
      <c r="E69" s="16" t="s">
        <v>238</v>
      </c>
      <c r="F69" s="16" t="s">
        <v>239</v>
      </c>
      <c r="G69" s="13">
        <v>12.2</v>
      </c>
      <c r="H69" s="31"/>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row>
    <row r="70" spans="2:44" s="4" customFormat="1" ht="44.5" customHeight="1" x14ac:dyDescent="0.35">
      <c r="B70" s="30" t="s">
        <v>45</v>
      </c>
      <c r="C70" s="12" t="s">
        <v>43</v>
      </c>
      <c r="D70" s="16" t="s">
        <v>240</v>
      </c>
      <c r="E70" s="16" t="s">
        <v>241</v>
      </c>
      <c r="F70" s="16" t="s">
        <v>242</v>
      </c>
      <c r="G70" s="13">
        <v>12.2</v>
      </c>
      <c r="H70" s="31"/>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row>
    <row r="71" spans="2:44" s="4" customFormat="1" ht="44.5" customHeight="1" x14ac:dyDescent="0.35">
      <c r="B71" s="42" t="s">
        <v>443</v>
      </c>
      <c r="C71" s="12"/>
      <c r="D71" s="16"/>
      <c r="E71" s="16"/>
      <c r="F71" s="16"/>
      <c r="G71" s="13"/>
      <c r="H71" s="31"/>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row>
    <row r="72" spans="2:44" s="4" customFormat="1" ht="44.5" customHeight="1" x14ac:dyDescent="0.35">
      <c r="B72" s="30" t="s">
        <v>322</v>
      </c>
      <c r="C72" s="12" t="s">
        <v>46</v>
      </c>
      <c r="D72" s="13">
        <v>22.8</v>
      </c>
      <c r="E72" s="13">
        <v>27.8</v>
      </c>
      <c r="F72" s="13">
        <v>24.6</v>
      </c>
      <c r="G72" s="13">
        <v>13.1</v>
      </c>
      <c r="H72" s="31"/>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row>
    <row r="73" spans="2:44" s="4" customFormat="1" ht="44.5" customHeight="1" x14ac:dyDescent="0.35">
      <c r="B73" s="30" t="s">
        <v>323</v>
      </c>
      <c r="C73" s="12" t="s">
        <v>46</v>
      </c>
      <c r="D73" s="115">
        <v>23.7</v>
      </c>
      <c r="E73" s="13">
        <v>27.7</v>
      </c>
      <c r="F73" s="13">
        <v>29.6</v>
      </c>
      <c r="G73" s="13">
        <v>13.1</v>
      </c>
      <c r="H73" s="31"/>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row>
    <row r="74" spans="2:44" s="4" customFormat="1" ht="48.5" customHeight="1" thickBot="1" x14ac:dyDescent="0.4">
      <c r="B74" s="32" t="s">
        <v>47</v>
      </c>
      <c r="C74" s="22" t="s">
        <v>46</v>
      </c>
      <c r="D74" s="116">
        <v>1.5</v>
      </c>
      <c r="E74" s="23">
        <v>3.4</v>
      </c>
      <c r="F74" s="23">
        <v>5.9</v>
      </c>
      <c r="G74" s="23">
        <v>13.1</v>
      </c>
      <c r="H74" s="3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row>
    <row r="75" spans="2:44" s="4" customFormat="1" ht="18.5" customHeight="1" x14ac:dyDescent="0.35">
      <c r="B75" s="6"/>
      <c r="C75" s="6"/>
      <c r="D75" s="7"/>
      <c r="E75" s="7"/>
      <c r="F75" s="8"/>
      <c r="G75" s="8"/>
      <c r="H75" s="7"/>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row>
    <row r="76" spans="2:44" s="4" customFormat="1" ht="48.5" customHeight="1" x14ac:dyDescent="0.35">
      <c r="B76" s="37" t="s">
        <v>252</v>
      </c>
      <c r="C76" s="24"/>
      <c r="D76" s="24"/>
      <c r="E76" s="24"/>
      <c r="F76" s="118"/>
      <c r="G76" s="118"/>
      <c r="H76" s="24"/>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row>
    <row r="77" spans="2:44" s="4" customFormat="1" ht="48.5" customHeight="1" x14ac:dyDescent="0.35">
      <c r="B77" s="37" t="s">
        <v>253</v>
      </c>
      <c r="C77" s="24"/>
      <c r="D77" s="24"/>
      <c r="E77" s="24"/>
      <c r="F77" s="119"/>
      <c r="G77" s="119"/>
      <c r="H77" s="24"/>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row>
    <row r="78" spans="2:44" s="4" customFormat="1" ht="48.5" customHeight="1" x14ac:dyDescent="0.35">
      <c r="B78" s="37" t="s">
        <v>254</v>
      </c>
      <c r="C78" s="24"/>
      <c r="D78" s="24"/>
      <c r="E78" s="24"/>
      <c r="F78" s="119"/>
      <c r="G78" s="119"/>
      <c r="H78" s="24"/>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row>
    <row r="79" spans="2:44" s="4" customFormat="1" ht="48.5" customHeight="1" x14ac:dyDescent="0.35">
      <c r="B79" s="37" t="s">
        <v>326</v>
      </c>
      <c r="C79" s="24"/>
      <c r="D79" s="24"/>
      <c r="E79" s="24"/>
      <c r="F79" s="119"/>
      <c r="G79" s="119"/>
      <c r="H79" s="24"/>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row>
    <row r="80" spans="2:44" s="4" customFormat="1" ht="48.5" customHeight="1" x14ac:dyDescent="0.35">
      <c r="B80" s="159" t="s">
        <v>255</v>
      </c>
      <c r="C80" s="159"/>
      <c r="D80" s="159"/>
      <c r="E80" s="159"/>
      <c r="F80" s="159"/>
      <c r="G80" s="159"/>
      <c r="H80" s="159"/>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row>
    <row r="81" spans="2:44" s="4" customFormat="1" ht="48.5" customHeight="1" x14ac:dyDescent="0.35">
      <c r="B81" s="159" t="s">
        <v>256</v>
      </c>
      <c r="C81" s="159"/>
      <c r="D81" s="159"/>
      <c r="E81" s="159"/>
      <c r="F81" s="159"/>
      <c r="G81" s="159"/>
      <c r="H81" s="159"/>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row>
    <row r="82" spans="2:44" s="4" customFormat="1" ht="48.5" customHeight="1" x14ac:dyDescent="0.35">
      <c r="B82" s="159" t="s">
        <v>257</v>
      </c>
      <c r="C82" s="159"/>
      <c r="D82" s="159"/>
      <c r="E82" s="159"/>
      <c r="F82" s="159"/>
      <c r="G82" s="159"/>
      <c r="H82" s="159"/>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row>
    <row r="83" spans="2:44" s="4" customFormat="1" ht="48.5" customHeight="1" x14ac:dyDescent="0.35">
      <c r="B83" s="37" t="s">
        <v>258</v>
      </c>
      <c r="C83" s="24"/>
      <c r="D83" s="24"/>
      <c r="E83" s="24"/>
      <c r="F83" s="24"/>
      <c r="G83" s="24"/>
      <c r="H83" s="24"/>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row>
    <row r="84" spans="2:44" s="4" customFormat="1" ht="48.5" customHeight="1" x14ac:dyDescent="0.35">
      <c r="B84" s="37" t="s">
        <v>314</v>
      </c>
      <c r="C84" s="24"/>
      <c r="D84" s="24"/>
      <c r="E84" s="24"/>
      <c r="F84" s="24"/>
      <c r="G84" s="24"/>
      <c r="H84" s="24"/>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row>
    <row r="85" spans="2:44" s="4" customFormat="1" ht="48.5" customHeight="1" x14ac:dyDescent="0.35">
      <c r="B85" s="159" t="s">
        <v>346</v>
      </c>
      <c r="C85" s="159"/>
      <c r="D85" s="159"/>
      <c r="E85" s="159"/>
      <c r="F85" s="159"/>
      <c r="G85" s="159"/>
      <c r="H85" s="159"/>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row>
    <row r="86" spans="2:44" s="4" customFormat="1" ht="48.5" customHeight="1" x14ac:dyDescent="0.35">
      <c r="B86" s="159" t="s">
        <v>447</v>
      </c>
      <c r="C86" s="159"/>
      <c r="D86" s="159"/>
      <c r="E86" s="159"/>
      <c r="F86" s="159"/>
      <c r="G86" s="159"/>
      <c r="H86" s="159"/>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row>
    <row r="87" spans="2:44" s="4" customFormat="1" ht="48.5" customHeight="1" x14ac:dyDescent="0.35">
      <c r="B87" s="37" t="s">
        <v>445</v>
      </c>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row>
    <row r="88" spans="2:44" ht="48.5" customHeight="1" x14ac:dyDescent="0.35">
      <c r="B88" s="37" t="s">
        <v>446</v>
      </c>
    </row>
    <row r="89" spans="2:44" ht="51" customHeight="1" x14ac:dyDescent="0.35">
      <c r="B89" s="159" t="s">
        <v>444</v>
      </c>
      <c r="C89" s="159"/>
      <c r="D89" s="159"/>
      <c r="E89" s="159"/>
      <c r="F89" s="159"/>
      <c r="G89" s="159"/>
      <c r="H89" s="159"/>
    </row>
    <row r="90" spans="2:44" ht="51" customHeight="1" x14ac:dyDescent="0.35">
      <c r="B90" s="159"/>
      <c r="C90" s="159"/>
      <c r="D90" s="159"/>
      <c r="E90" s="159"/>
      <c r="F90" s="159"/>
      <c r="G90" s="159"/>
      <c r="H90" s="159"/>
    </row>
    <row r="91" spans="2:44" x14ac:dyDescent="0.35">
      <c r="E91" s="3"/>
      <c r="F91" s="3"/>
      <c r="G91" s="3"/>
      <c r="H91" s="3"/>
    </row>
    <row r="92" spans="2:44" x14ac:dyDescent="0.35">
      <c r="E92" s="3"/>
      <c r="F92" s="3"/>
      <c r="G92" s="3"/>
      <c r="H92" s="3"/>
    </row>
    <row r="93" spans="2:44" x14ac:dyDescent="0.35">
      <c r="D93" s="3"/>
      <c r="E93" s="3"/>
      <c r="F93" s="3"/>
      <c r="G93" s="3"/>
      <c r="H93" s="3"/>
    </row>
    <row r="94" spans="2:44" x14ac:dyDescent="0.35">
      <c r="B94" s="3"/>
      <c r="C94" s="3"/>
      <c r="D94" s="3"/>
      <c r="E94" s="3"/>
      <c r="F94" s="3"/>
      <c r="G94" s="3"/>
      <c r="H94" s="3"/>
    </row>
    <row r="95" spans="2:44" x14ac:dyDescent="0.35">
      <c r="B95" s="3"/>
      <c r="C95" s="3"/>
      <c r="D95" s="3"/>
      <c r="E95" s="3"/>
      <c r="F95" s="3"/>
      <c r="G95" s="3"/>
      <c r="H95" s="3"/>
    </row>
    <row r="96" spans="2:44" x14ac:dyDescent="0.35">
      <c r="B96" s="3"/>
      <c r="C96" s="3"/>
      <c r="D96" s="3"/>
      <c r="E96" s="3"/>
      <c r="F96" s="3"/>
      <c r="G96" s="3"/>
      <c r="H96" s="3"/>
    </row>
    <row r="97" spans="2:3" x14ac:dyDescent="0.35">
      <c r="B97" s="3"/>
      <c r="C97" s="3"/>
    </row>
    <row r="98" spans="2:3" x14ac:dyDescent="0.35">
      <c r="B98" s="3"/>
      <c r="C98" s="3"/>
    </row>
    <row r="99" spans="2:3" x14ac:dyDescent="0.35">
      <c r="B99" s="3"/>
      <c r="C99" s="3"/>
    </row>
    <row r="100" spans="2:3" x14ac:dyDescent="0.35">
      <c r="B100" s="3"/>
      <c r="C100" s="3"/>
    </row>
    <row r="101" spans="2:3" x14ac:dyDescent="0.35">
      <c r="B101" s="3"/>
      <c r="C101" s="3"/>
    </row>
    <row r="102" spans="2:3" x14ac:dyDescent="0.35">
      <c r="B102" s="3"/>
      <c r="C102" s="3"/>
    </row>
    <row r="103" spans="2:3" x14ac:dyDescent="0.35">
      <c r="B103" s="3"/>
      <c r="C103" s="3"/>
    </row>
    <row r="104" spans="2:3" x14ac:dyDescent="0.35">
      <c r="B104" s="3"/>
      <c r="C104" s="3"/>
    </row>
  </sheetData>
  <autoFilter ref="B6:H74" xr:uid="{FE5E8C07-B216-40E4-88CB-E149D85344AD}"/>
  <mergeCells count="7">
    <mergeCell ref="B80:H80"/>
    <mergeCell ref="B81:H81"/>
    <mergeCell ref="B89:H89"/>
    <mergeCell ref="B82:H82"/>
    <mergeCell ref="B90:H90"/>
    <mergeCell ref="B85:H85"/>
    <mergeCell ref="B86:H86"/>
  </mergeCells>
  <phoneticPr fontId="5"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922AB-3008-445B-B485-FE4156B895A5}">
  <dimension ref="B1:AS116"/>
  <sheetViews>
    <sheetView topLeftCell="A52" zoomScale="55" zoomScaleNormal="55" zoomScaleSheetLayoutView="50" workbookViewId="0">
      <selection activeCell="D30" sqref="D30"/>
    </sheetView>
  </sheetViews>
  <sheetFormatPr defaultColWidth="8.7265625" defaultRowHeight="14" x14ac:dyDescent="0.35"/>
  <cols>
    <col min="1" max="1" width="8.7265625" style="55"/>
    <col min="2" max="2" width="117.6328125" style="58" customWidth="1"/>
    <col min="3" max="3" width="50.54296875" style="59" bestFit="1" customWidth="1"/>
    <col min="4" max="5" width="26.81640625" style="56" customWidth="1"/>
    <col min="6" max="7" width="26.81640625" style="57" customWidth="1"/>
    <col min="8" max="8" width="28.7265625" style="57" bestFit="1" customWidth="1"/>
    <col min="9" max="9" width="17.26953125" style="55" customWidth="1"/>
    <col min="10" max="16384" width="8.7265625" style="55"/>
  </cols>
  <sheetData>
    <row r="1" spans="2:45" ht="31" customHeight="1" x14ac:dyDescent="0.35"/>
    <row r="2" spans="2:45" ht="31" customHeight="1" x14ac:dyDescent="0.35"/>
    <row r="3" spans="2:45" ht="31" customHeight="1" x14ac:dyDescent="0.35"/>
    <row r="4" spans="2:45" ht="31" customHeight="1" x14ac:dyDescent="0.35"/>
    <row r="5" spans="2:45" ht="31" customHeight="1" x14ac:dyDescent="0.35"/>
    <row r="6" spans="2:45" ht="31" customHeight="1" thickBot="1" x14ac:dyDescent="0.4"/>
    <row r="7" spans="2:45" ht="31" customHeight="1" thickBot="1" x14ac:dyDescent="0.4">
      <c r="B7" s="44" t="s">
        <v>0</v>
      </c>
      <c r="C7" s="1" t="s">
        <v>1</v>
      </c>
      <c r="D7" s="2" t="s">
        <v>2</v>
      </c>
      <c r="E7" s="2" t="s">
        <v>3</v>
      </c>
      <c r="F7" s="2" t="s">
        <v>324</v>
      </c>
      <c r="G7" s="2" t="s">
        <v>4</v>
      </c>
      <c r="H7" s="25" t="s">
        <v>5</v>
      </c>
    </row>
    <row r="8" spans="2:45" ht="31" customHeight="1" x14ac:dyDescent="0.35">
      <c r="B8" s="45" t="s">
        <v>48</v>
      </c>
      <c r="C8" s="48"/>
      <c r="D8" s="49"/>
      <c r="E8" s="49"/>
      <c r="F8" s="49"/>
      <c r="G8" s="49"/>
      <c r="H8" s="50"/>
    </row>
    <row r="9" spans="2:45" s="64" customFormat="1" ht="31" customHeight="1" x14ac:dyDescent="0.35">
      <c r="B9" s="71" t="s">
        <v>288</v>
      </c>
      <c r="C9" s="72" t="s">
        <v>46</v>
      </c>
      <c r="D9" s="73">
        <v>109.4</v>
      </c>
      <c r="E9" s="74">
        <v>107.8</v>
      </c>
      <c r="F9" s="74">
        <v>114.2</v>
      </c>
      <c r="G9" s="74">
        <v>8.1</v>
      </c>
      <c r="H9" s="75" t="s">
        <v>49</v>
      </c>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pans="2:45" s="64" customFormat="1" ht="31" customHeight="1" x14ac:dyDescent="0.35">
      <c r="B10" s="71" t="s">
        <v>289</v>
      </c>
      <c r="C10" s="72" t="s">
        <v>20</v>
      </c>
      <c r="D10" s="73">
        <v>9.1999999999999993</v>
      </c>
      <c r="E10" s="76">
        <v>9.1</v>
      </c>
      <c r="F10" s="74">
        <v>11.2</v>
      </c>
      <c r="G10" s="74">
        <v>8.1</v>
      </c>
      <c r="H10" s="7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pans="2:45" s="64" customFormat="1" ht="31" customHeight="1" x14ac:dyDescent="0.35">
      <c r="B11" s="71" t="s">
        <v>290</v>
      </c>
      <c r="C11" s="72" t="s">
        <v>46</v>
      </c>
      <c r="D11" s="73">
        <v>48.3</v>
      </c>
      <c r="E11" s="76">
        <v>63.9</v>
      </c>
      <c r="F11" s="74" t="s">
        <v>15</v>
      </c>
      <c r="G11" s="74">
        <v>8.1</v>
      </c>
      <c r="H11" s="75" t="s">
        <v>49</v>
      </c>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pans="2:45" s="64" customFormat="1" ht="31" customHeight="1" x14ac:dyDescent="0.35">
      <c r="B12" s="71" t="s">
        <v>291</v>
      </c>
      <c r="C12" s="72" t="s">
        <v>46</v>
      </c>
      <c r="D12" s="73">
        <v>335</v>
      </c>
      <c r="E12" s="74">
        <v>379</v>
      </c>
      <c r="F12" s="74">
        <v>421.6</v>
      </c>
      <c r="G12" s="74">
        <v>8.1</v>
      </c>
      <c r="H12" s="75" t="s">
        <v>49</v>
      </c>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pans="2:45" s="64" customFormat="1" ht="31" customHeight="1" x14ac:dyDescent="0.35">
      <c r="B13" s="71" t="s">
        <v>292</v>
      </c>
      <c r="C13" s="72" t="s">
        <v>50</v>
      </c>
      <c r="D13" s="73">
        <v>21.4</v>
      </c>
      <c r="E13" s="76">
        <v>7.0000000000000007E-2</v>
      </c>
      <c r="F13" s="74" t="s">
        <v>15</v>
      </c>
      <c r="G13" s="74">
        <v>8.1</v>
      </c>
      <c r="H13" s="75" t="s">
        <v>49</v>
      </c>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pans="2:45" s="64" customFormat="1" ht="31" customHeight="1" x14ac:dyDescent="0.35">
      <c r="B14" s="46" t="s">
        <v>51</v>
      </c>
      <c r="C14" s="12" t="s">
        <v>50</v>
      </c>
      <c r="D14" s="13">
        <v>46.4</v>
      </c>
      <c r="E14" s="13">
        <v>20.399999999999999</v>
      </c>
      <c r="F14" s="115">
        <v>18.100000000000001</v>
      </c>
      <c r="G14" s="74">
        <v>8.1</v>
      </c>
      <c r="H14" s="31" t="s">
        <v>49</v>
      </c>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pans="2:45" s="64" customFormat="1" ht="31" customHeight="1" x14ac:dyDescent="0.35">
      <c r="B15" s="47" t="s">
        <v>402</v>
      </c>
      <c r="C15" s="51"/>
      <c r="D15" s="52"/>
      <c r="E15" s="52"/>
      <c r="F15" s="52"/>
      <c r="G15" s="52"/>
      <c r="H15" s="53"/>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pans="2:45" s="64" customFormat="1" ht="31" customHeight="1" x14ac:dyDescent="0.35">
      <c r="B16" s="71" t="s">
        <v>413</v>
      </c>
      <c r="C16" s="72" t="s">
        <v>46</v>
      </c>
      <c r="D16" s="77">
        <v>2069</v>
      </c>
      <c r="E16" s="74">
        <v>912</v>
      </c>
      <c r="F16" s="78">
        <v>1357</v>
      </c>
      <c r="G16" s="74">
        <v>9.1</v>
      </c>
      <c r="H16" s="75" t="s">
        <v>49</v>
      </c>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pans="2:45" s="64" customFormat="1" ht="31" customHeight="1" x14ac:dyDescent="0.35">
      <c r="B17" s="71" t="s">
        <v>365</v>
      </c>
      <c r="C17" s="72" t="s">
        <v>46</v>
      </c>
      <c r="D17" s="79">
        <v>811</v>
      </c>
      <c r="E17" s="80">
        <v>294.3</v>
      </c>
      <c r="F17" s="74">
        <v>342.7</v>
      </c>
      <c r="G17" s="74">
        <v>9.1</v>
      </c>
      <c r="H17" s="75" t="s">
        <v>52</v>
      </c>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pans="2:45" s="64" customFormat="1" ht="31" customHeight="1" x14ac:dyDescent="0.35">
      <c r="B18" s="71" t="s">
        <v>53</v>
      </c>
      <c r="C18" s="72" t="s">
        <v>46</v>
      </c>
      <c r="D18" s="73">
        <v>131.4</v>
      </c>
      <c r="E18" s="74">
        <v>108.4</v>
      </c>
      <c r="F18" s="74">
        <v>177.2</v>
      </c>
      <c r="G18" s="74">
        <v>9.1</v>
      </c>
      <c r="H18" s="75" t="s">
        <v>52</v>
      </c>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pans="2:45" s="64" customFormat="1" ht="31" customHeight="1" x14ac:dyDescent="0.35">
      <c r="B19" s="71" t="s">
        <v>54</v>
      </c>
      <c r="C19" s="72" t="s">
        <v>46</v>
      </c>
      <c r="D19" s="73">
        <v>364.8</v>
      </c>
      <c r="E19" s="74">
        <v>350.8</v>
      </c>
      <c r="F19" s="74">
        <v>364.9</v>
      </c>
      <c r="G19" s="74"/>
      <c r="H19" s="7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pans="2:45" s="64" customFormat="1" ht="31" customHeight="1" x14ac:dyDescent="0.35">
      <c r="B20" s="71" t="s">
        <v>55</v>
      </c>
      <c r="C20" s="72" t="s">
        <v>46</v>
      </c>
      <c r="D20" s="73">
        <v>614.4</v>
      </c>
      <c r="E20" s="74">
        <v>435.2</v>
      </c>
      <c r="F20" s="81">
        <v>329</v>
      </c>
      <c r="G20" s="74">
        <v>9.1</v>
      </c>
      <c r="H20" s="75" t="s">
        <v>52</v>
      </c>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pans="2:45" s="64" customFormat="1" ht="31" customHeight="1" x14ac:dyDescent="0.35">
      <c r="B21" s="71" t="s">
        <v>56</v>
      </c>
      <c r="C21" s="72" t="s">
        <v>57</v>
      </c>
      <c r="D21" s="73" t="s">
        <v>364</v>
      </c>
      <c r="E21" s="74" t="s">
        <v>58</v>
      </c>
      <c r="F21" s="74" t="s">
        <v>59</v>
      </c>
      <c r="G21" s="74">
        <v>8.3000000000000007</v>
      </c>
      <c r="H21" s="75" t="s">
        <v>60</v>
      </c>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pans="2:45" s="64" customFormat="1" ht="31" customHeight="1" x14ac:dyDescent="0.35">
      <c r="B22" s="71" t="s">
        <v>61</v>
      </c>
      <c r="C22" s="72" t="s">
        <v>21</v>
      </c>
      <c r="D22" s="82">
        <v>34</v>
      </c>
      <c r="E22" s="74">
        <v>28</v>
      </c>
      <c r="F22" s="73">
        <v>13</v>
      </c>
      <c r="G22" s="74"/>
      <c r="H22" s="7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pans="2:45" s="64" customFormat="1" ht="31" customHeight="1" x14ac:dyDescent="0.35">
      <c r="B23" s="71" t="s">
        <v>62</v>
      </c>
      <c r="C23" s="83" t="s">
        <v>63</v>
      </c>
      <c r="D23" s="82">
        <v>28</v>
      </c>
      <c r="E23" s="84">
        <v>24</v>
      </c>
      <c r="F23" s="74">
        <v>29</v>
      </c>
      <c r="G23" s="74"/>
      <c r="H23" s="7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pans="2:45" s="64" customFormat="1" ht="31" customHeight="1" x14ac:dyDescent="0.35">
      <c r="B24" s="71" t="s">
        <v>403</v>
      </c>
      <c r="C24" s="83" t="s">
        <v>20</v>
      </c>
      <c r="D24" s="85" t="s">
        <v>360</v>
      </c>
      <c r="E24" s="85" t="s">
        <v>65</v>
      </c>
      <c r="F24" s="84" t="s">
        <v>64</v>
      </c>
      <c r="G24" s="74"/>
      <c r="H24" s="7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pans="2:45" s="64" customFormat="1" ht="31" customHeight="1" x14ac:dyDescent="0.35">
      <c r="B25" s="71" t="s">
        <v>66</v>
      </c>
      <c r="C25" s="83" t="s">
        <v>20</v>
      </c>
      <c r="D25" s="84">
        <v>26</v>
      </c>
      <c r="E25" s="84">
        <v>37</v>
      </c>
      <c r="F25" s="86">
        <v>45</v>
      </c>
      <c r="G25" s="74"/>
      <c r="H25" s="7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pans="2:45" s="64" customFormat="1" ht="31" customHeight="1" x14ac:dyDescent="0.35">
      <c r="B26" s="47" t="s">
        <v>404</v>
      </c>
      <c r="C26" s="51"/>
      <c r="D26" s="52"/>
      <c r="E26" s="52"/>
      <c r="F26" s="52"/>
      <c r="G26" s="52"/>
      <c r="H26" s="53"/>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pans="2:45" s="64" customFormat="1" ht="31" customHeight="1" x14ac:dyDescent="0.35">
      <c r="B27" s="71" t="s">
        <v>351</v>
      </c>
      <c r="C27" s="83" t="s">
        <v>46</v>
      </c>
      <c r="D27" s="73">
        <v>12</v>
      </c>
      <c r="E27" s="74">
        <v>12</v>
      </c>
      <c r="F27" s="74" t="s">
        <v>15</v>
      </c>
      <c r="G27" s="74"/>
      <c r="H27" s="7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pans="2:45" s="64" customFormat="1" ht="31" customHeight="1" x14ac:dyDescent="0.35">
      <c r="B28" s="91" t="s">
        <v>375</v>
      </c>
      <c r="C28" s="130" t="s">
        <v>352</v>
      </c>
      <c r="D28" s="115">
        <v>57</v>
      </c>
      <c r="E28" s="74">
        <v>46.5</v>
      </c>
      <c r="F28" s="74" t="s">
        <v>15</v>
      </c>
      <c r="G28" s="74"/>
      <c r="H28" s="7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pans="2:45" s="64" customFormat="1" ht="31" customHeight="1" x14ac:dyDescent="0.35">
      <c r="B29" s="47" t="s">
        <v>261</v>
      </c>
      <c r="C29" s="51"/>
      <c r="D29" s="52"/>
      <c r="E29" s="52"/>
      <c r="F29" s="52"/>
      <c r="G29" s="52"/>
      <c r="H29" s="53"/>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2:45" s="64" customFormat="1" ht="31" customHeight="1" x14ac:dyDescent="0.35">
      <c r="B30" s="71" t="s">
        <v>367</v>
      </c>
      <c r="C30" s="72" t="s">
        <v>57</v>
      </c>
      <c r="D30" s="73">
        <v>5.82</v>
      </c>
      <c r="E30" s="87">
        <v>5.21</v>
      </c>
      <c r="F30" s="74">
        <v>5.72</v>
      </c>
      <c r="G30" s="74">
        <v>8.1</v>
      </c>
      <c r="H30" s="75" t="s">
        <v>49</v>
      </c>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row>
    <row r="31" spans="2:45" s="64" customFormat="1" ht="31" customHeight="1" x14ac:dyDescent="0.35">
      <c r="B31" s="71" t="s">
        <v>368</v>
      </c>
      <c r="C31" s="72" t="s">
        <v>46</v>
      </c>
      <c r="D31" s="77">
        <v>2020</v>
      </c>
      <c r="E31" s="88">
        <v>1485</v>
      </c>
      <c r="F31" s="78">
        <v>1339</v>
      </c>
      <c r="G31" s="74">
        <v>8.1</v>
      </c>
      <c r="H31" s="75" t="s">
        <v>49</v>
      </c>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row>
    <row r="32" spans="2:45" s="64" customFormat="1" ht="31" customHeight="1" x14ac:dyDescent="0.35">
      <c r="B32" s="71" t="s">
        <v>369</v>
      </c>
      <c r="C32" s="72" t="s">
        <v>50</v>
      </c>
      <c r="D32" s="73">
        <v>438</v>
      </c>
      <c r="E32" s="76">
        <v>439</v>
      </c>
      <c r="F32" s="74">
        <v>650</v>
      </c>
      <c r="G32" s="74">
        <v>8.1</v>
      </c>
      <c r="H32" s="75" t="s">
        <v>49</v>
      </c>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row>
    <row r="33" spans="2:45" s="64" customFormat="1" ht="31" customHeight="1" x14ac:dyDescent="0.35">
      <c r="B33" s="71" t="s">
        <v>370</v>
      </c>
      <c r="C33" s="72" t="s">
        <v>21</v>
      </c>
      <c r="D33" s="77">
        <v>45290</v>
      </c>
      <c r="E33" s="88">
        <v>41400</v>
      </c>
      <c r="F33" s="78">
        <v>56810</v>
      </c>
      <c r="G33" s="74">
        <v>8.1</v>
      </c>
      <c r="H33" s="75" t="s">
        <v>67</v>
      </c>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row>
    <row r="34" spans="2:45" s="64" customFormat="1" ht="31" customHeight="1" x14ac:dyDescent="0.35">
      <c r="B34" s="71" t="s">
        <v>371</v>
      </c>
      <c r="C34" s="72" t="s">
        <v>21</v>
      </c>
      <c r="D34" s="77">
        <v>1840</v>
      </c>
      <c r="E34" s="88">
        <v>2160</v>
      </c>
      <c r="F34" s="78">
        <v>3740</v>
      </c>
      <c r="G34" s="74">
        <v>8.1</v>
      </c>
      <c r="H34" s="75" t="s">
        <v>67</v>
      </c>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row>
    <row r="35" spans="2:45" s="64" customFormat="1" ht="31" customHeight="1" x14ac:dyDescent="0.35">
      <c r="B35" s="71" t="s">
        <v>372</v>
      </c>
      <c r="C35" s="72" t="s">
        <v>21</v>
      </c>
      <c r="D35" s="77">
        <v>11020</v>
      </c>
      <c r="E35" s="88">
        <v>8400</v>
      </c>
      <c r="F35" s="78">
        <v>7390</v>
      </c>
      <c r="G35" s="74">
        <v>8.1</v>
      </c>
      <c r="H35" s="75" t="s">
        <v>67</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row>
    <row r="36" spans="2:45" s="64" customFormat="1" ht="31" customHeight="1" x14ac:dyDescent="0.35">
      <c r="B36" s="47" t="s">
        <v>68</v>
      </c>
      <c r="C36" s="51"/>
      <c r="D36" s="52"/>
      <c r="E36" s="52"/>
      <c r="F36" s="52"/>
      <c r="G36" s="52"/>
      <c r="H36" s="53"/>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row>
    <row r="37" spans="2:45" s="64" customFormat="1" ht="31" customHeight="1" x14ac:dyDescent="0.35">
      <c r="B37" s="71" t="s">
        <v>69</v>
      </c>
      <c r="C37" s="72" t="s">
        <v>21</v>
      </c>
      <c r="D37" s="77">
        <v>768104</v>
      </c>
      <c r="E37" s="88">
        <v>770844</v>
      </c>
      <c r="F37" s="78">
        <v>746821</v>
      </c>
      <c r="G37" s="74">
        <v>7.1</v>
      </c>
      <c r="H37" s="75" t="s">
        <v>75</v>
      </c>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row>
    <row r="38" spans="2:45" s="64" customFormat="1" ht="31" customHeight="1" x14ac:dyDescent="0.35">
      <c r="B38" s="71" t="s">
        <v>70</v>
      </c>
      <c r="C38" s="72" t="s">
        <v>71</v>
      </c>
      <c r="D38" s="73" t="s">
        <v>72</v>
      </c>
      <c r="E38" s="76" t="s">
        <v>73</v>
      </c>
      <c r="F38" s="74" t="s">
        <v>74</v>
      </c>
      <c r="G38" s="74">
        <v>7.1</v>
      </c>
      <c r="H38" s="75" t="s">
        <v>75</v>
      </c>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row>
    <row r="39" spans="2:45" s="64" customFormat="1" ht="31" customHeight="1" x14ac:dyDescent="0.35">
      <c r="B39" s="71" t="s">
        <v>76</v>
      </c>
      <c r="C39" s="72" t="s">
        <v>77</v>
      </c>
      <c r="D39" s="73" t="s">
        <v>78</v>
      </c>
      <c r="E39" s="76" t="s">
        <v>79</v>
      </c>
      <c r="F39" s="74" t="s">
        <v>80</v>
      </c>
      <c r="G39" s="74">
        <v>7.1</v>
      </c>
      <c r="H39" s="75" t="s">
        <v>75</v>
      </c>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row>
    <row r="40" spans="2:45" s="64" customFormat="1" ht="31" customHeight="1" x14ac:dyDescent="0.35">
      <c r="B40" s="89" t="s">
        <v>81</v>
      </c>
      <c r="C40" s="72" t="s">
        <v>46</v>
      </c>
      <c r="D40" s="77">
        <v>8209</v>
      </c>
      <c r="E40" s="78">
        <v>9372</v>
      </c>
      <c r="F40" s="78">
        <v>9106</v>
      </c>
      <c r="G40" s="74"/>
      <c r="H40" s="7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row>
    <row r="41" spans="2:45" s="64" customFormat="1" ht="31" customHeight="1" x14ac:dyDescent="0.35">
      <c r="B41" s="71" t="s">
        <v>82</v>
      </c>
      <c r="C41" s="72" t="s">
        <v>83</v>
      </c>
      <c r="D41" s="73">
        <v>7.8</v>
      </c>
      <c r="E41" s="74">
        <v>6.8</v>
      </c>
      <c r="F41" s="90">
        <v>6.3</v>
      </c>
      <c r="G41" s="74">
        <v>9.1</v>
      </c>
      <c r="H41" s="7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row>
    <row r="42" spans="2:45" s="64" customFormat="1" ht="32.5" customHeight="1" x14ac:dyDescent="0.35">
      <c r="B42" s="71" t="s">
        <v>418</v>
      </c>
      <c r="C42" s="72" t="s">
        <v>21</v>
      </c>
      <c r="D42" s="73" t="s">
        <v>350</v>
      </c>
      <c r="E42" s="115" t="s">
        <v>15</v>
      </c>
      <c r="F42" s="115" t="s">
        <v>15</v>
      </c>
      <c r="G42" s="74"/>
      <c r="H42" s="7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row>
    <row r="43" spans="2:45" s="64" customFormat="1" ht="32.5" customHeight="1" x14ac:dyDescent="0.35">
      <c r="B43" s="71" t="s">
        <v>419</v>
      </c>
      <c r="C43" s="72" t="s">
        <v>21</v>
      </c>
      <c r="D43" s="115" t="s">
        <v>412</v>
      </c>
      <c r="E43" s="115" t="s">
        <v>15</v>
      </c>
      <c r="F43" s="115" t="s">
        <v>15</v>
      </c>
      <c r="G43" s="74"/>
      <c r="H43" s="7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row>
    <row r="44" spans="2:45" s="64" customFormat="1" ht="32.5" customHeight="1" x14ac:dyDescent="0.35">
      <c r="B44" s="71" t="s">
        <v>348</v>
      </c>
      <c r="C44" s="72" t="s">
        <v>349</v>
      </c>
      <c r="D44" s="115" t="s">
        <v>398</v>
      </c>
      <c r="E44" s="84" t="s">
        <v>384</v>
      </c>
      <c r="F44" s="90" t="s">
        <v>385</v>
      </c>
      <c r="G44" s="74"/>
      <c r="H44" s="7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row>
    <row r="45" spans="2:45" s="64" customFormat="1" ht="32.5" customHeight="1" x14ac:dyDescent="0.35">
      <c r="B45" s="47" t="s">
        <v>262</v>
      </c>
      <c r="C45" s="51"/>
      <c r="D45" s="52"/>
      <c r="E45" s="52"/>
      <c r="F45" s="52"/>
      <c r="G45" s="52"/>
      <c r="H45" s="53"/>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row>
    <row r="46" spans="2:45" s="64" customFormat="1" ht="31" customHeight="1" x14ac:dyDescent="0.35">
      <c r="B46" s="71" t="s">
        <v>84</v>
      </c>
      <c r="C46" s="72" t="s">
        <v>30</v>
      </c>
      <c r="D46" s="77">
        <v>12645</v>
      </c>
      <c r="E46" s="78">
        <v>13070</v>
      </c>
      <c r="F46" s="78">
        <v>16914</v>
      </c>
      <c r="G46" s="74">
        <v>7.3</v>
      </c>
      <c r="H46" s="7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row>
    <row r="47" spans="2:45" s="64" customFormat="1" ht="31" customHeight="1" x14ac:dyDescent="0.35">
      <c r="B47" s="71" t="s">
        <v>85</v>
      </c>
      <c r="C47" s="72" t="s">
        <v>86</v>
      </c>
      <c r="D47" s="73">
        <v>218</v>
      </c>
      <c r="E47" s="74">
        <v>245</v>
      </c>
      <c r="F47" s="74">
        <v>272</v>
      </c>
      <c r="G47" s="74">
        <v>7.3</v>
      </c>
      <c r="H47" s="7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row>
    <row r="48" spans="2:45" s="64" customFormat="1" ht="31" customHeight="1" x14ac:dyDescent="0.35">
      <c r="B48" s="91" t="s">
        <v>420</v>
      </c>
      <c r="C48" s="72" t="s">
        <v>21</v>
      </c>
      <c r="D48" s="78">
        <v>173292</v>
      </c>
      <c r="E48" s="78">
        <v>62742</v>
      </c>
      <c r="F48" s="78">
        <v>49080</v>
      </c>
      <c r="G48" s="74">
        <v>7.3</v>
      </c>
      <c r="H48" s="7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row>
    <row r="49" spans="2:45" s="64" customFormat="1" ht="31" customHeight="1" x14ac:dyDescent="0.35">
      <c r="B49" s="91" t="s">
        <v>422</v>
      </c>
      <c r="C49" s="72" t="s">
        <v>21</v>
      </c>
      <c r="D49" s="78">
        <v>195058</v>
      </c>
      <c r="E49" s="78">
        <v>160970</v>
      </c>
      <c r="F49" s="78">
        <v>157409</v>
      </c>
      <c r="G49" s="74">
        <v>7.3</v>
      </c>
      <c r="H49" s="7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row>
    <row r="50" spans="2:45" s="64" customFormat="1" ht="31" customHeight="1" x14ac:dyDescent="0.35">
      <c r="B50" s="71" t="s">
        <v>87</v>
      </c>
      <c r="C50" s="72" t="s">
        <v>88</v>
      </c>
      <c r="D50" s="73">
        <v>0.47</v>
      </c>
      <c r="E50" s="74">
        <v>0.48</v>
      </c>
      <c r="F50" s="74">
        <v>0.52</v>
      </c>
      <c r="G50" s="74">
        <v>7.3</v>
      </c>
      <c r="H50" s="7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row>
    <row r="51" spans="2:45" s="64" customFormat="1" ht="31" customHeight="1" x14ac:dyDescent="0.35">
      <c r="B51" s="71" t="s">
        <v>89</v>
      </c>
      <c r="C51" s="72" t="s">
        <v>88</v>
      </c>
      <c r="D51" s="73">
        <v>0.7</v>
      </c>
      <c r="E51" s="74">
        <v>0.68</v>
      </c>
      <c r="F51" s="74">
        <v>0.72</v>
      </c>
      <c r="G51" s="74">
        <v>7.3</v>
      </c>
      <c r="H51" s="7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row>
    <row r="52" spans="2:45" s="64" customFormat="1" ht="31" customHeight="1" x14ac:dyDescent="0.35">
      <c r="B52" s="91" t="s">
        <v>90</v>
      </c>
      <c r="C52" s="72" t="s">
        <v>91</v>
      </c>
      <c r="D52" s="73">
        <v>8.6999999999999993</v>
      </c>
      <c r="E52" s="79">
        <v>5</v>
      </c>
      <c r="F52" s="74">
        <v>5.8</v>
      </c>
      <c r="G52" s="74">
        <v>7.3</v>
      </c>
      <c r="H52" s="7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row>
    <row r="53" spans="2:45" s="64" customFormat="1" ht="31" customHeight="1" x14ac:dyDescent="0.35">
      <c r="B53" s="47" t="s">
        <v>92</v>
      </c>
      <c r="C53" s="51"/>
      <c r="D53" s="52"/>
      <c r="E53" s="52"/>
      <c r="F53" s="52"/>
      <c r="G53" s="52"/>
      <c r="H53" s="53"/>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row>
    <row r="54" spans="2:45" s="64" customFormat="1" ht="31" customHeight="1" x14ac:dyDescent="0.35">
      <c r="B54" s="71" t="s">
        <v>424</v>
      </c>
      <c r="C54" s="92" t="s">
        <v>30</v>
      </c>
      <c r="D54" s="88">
        <v>8799</v>
      </c>
      <c r="E54" s="88">
        <v>9649</v>
      </c>
      <c r="F54" s="88">
        <v>10753</v>
      </c>
      <c r="G54" s="74">
        <v>7.2</v>
      </c>
      <c r="H54" s="7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row>
    <row r="55" spans="2:45" s="64" customFormat="1" ht="31" customHeight="1" x14ac:dyDescent="0.35">
      <c r="B55" s="71" t="s">
        <v>425</v>
      </c>
      <c r="C55" s="72" t="s">
        <v>30</v>
      </c>
      <c r="D55" s="88">
        <v>9496</v>
      </c>
      <c r="E55" s="78">
        <v>10242</v>
      </c>
      <c r="F55" s="78">
        <v>11442</v>
      </c>
      <c r="G55" s="74">
        <v>7.2</v>
      </c>
      <c r="H55" s="7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row>
    <row r="56" spans="2:45" s="64" customFormat="1" ht="31" customHeight="1" x14ac:dyDescent="0.35">
      <c r="B56" s="71" t="s">
        <v>426</v>
      </c>
      <c r="C56" s="92" t="s">
        <v>30</v>
      </c>
      <c r="D56" s="88">
        <v>14295.788558</v>
      </c>
      <c r="E56" s="88">
        <v>18045</v>
      </c>
      <c r="F56" s="88">
        <v>17761</v>
      </c>
      <c r="G56" s="74">
        <v>7.1</v>
      </c>
      <c r="H56" s="7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row>
    <row r="57" spans="2:45" s="64" customFormat="1" ht="31" customHeight="1" x14ac:dyDescent="0.35">
      <c r="B57" s="71" t="s">
        <v>427</v>
      </c>
      <c r="C57" s="92" t="s">
        <v>30</v>
      </c>
      <c r="D57" s="88">
        <v>23094.488558000001</v>
      </c>
      <c r="E57" s="88">
        <v>27694</v>
      </c>
      <c r="F57" s="88">
        <v>28514</v>
      </c>
      <c r="G57" s="74">
        <v>7.1</v>
      </c>
      <c r="H57" s="7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row>
    <row r="58" spans="2:45" s="64" customFormat="1" ht="31" customHeight="1" x14ac:dyDescent="0.35">
      <c r="B58" s="71" t="s">
        <v>428</v>
      </c>
      <c r="C58" s="72" t="s">
        <v>20</v>
      </c>
      <c r="D58" s="81">
        <v>38.1</v>
      </c>
      <c r="E58" s="81">
        <v>34.841481909438862</v>
      </c>
      <c r="F58" s="74">
        <v>37.700000000000003</v>
      </c>
      <c r="G58" s="74">
        <v>7.2</v>
      </c>
      <c r="H58" s="7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row>
    <row r="59" spans="2:45" s="64" customFormat="1" ht="31" customHeight="1" x14ac:dyDescent="0.35">
      <c r="B59" s="71" t="s">
        <v>429</v>
      </c>
      <c r="C59" s="72" t="s">
        <v>93</v>
      </c>
      <c r="D59" s="88">
        <v>3935</v>
      </c>
      <c r="E59" s="78">
        <v>3897</v>
      </c>
      <c r="F59" s="78">
        <v>3992</v>
      </c>
      <c r="G59" s="74">
        <v>7.2</v>
      </c>
      <c r="H59" s="7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row>
    <row r="60" spans="2:45" s="64" customFormat="1" ht="31" customHeight="1" x14ac:dyDescent="0.35">
      <c r="B60" s="71" t="s">
        <v>94</v>
      </c>
      <c r="C60" s="72" t="s">
        <v>93</v>
      </c>
      <c r="D60" s="88">
        <v>5285</v>
      </c>
      <c r="E60" s="78">
        <f>(5284+12)</f>
        <v>5296</v>
      </c>
      <c r="F60" s="78">
        <v>5364</v>
      </c>
      <c r="G60" s="74">
        <v>7.1</v>
      </c>
      <c r="H60" s="7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row>
    <row r="61" spans="2:45" s="64" customFormat="1" ht="31" customHeight="1" x14ac:dyDescent="0.35">
      <c r="B61" s="71" t="s">
        <v>95</v>
      </c>
      <c r="C61" s="72" t="s">
        <v>93</v>
      </c>
      <c r="D61" s="77">
        <v>9220</v>
      </c>
      <c r="E61" s="78">
        <f>SUM(E59:E60)</f>
        <v>9193</v>
      </c>
      <c r="F61" s="78">
        <v>9338</v>
      </c>
      <c r="G61" s="74">
        <v>7.1</v>
      </c>
      <c r="H61" s="7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row>
    <row r="62" spans="2:45" s="64" customFormat="1" ht="33.5" customHeight="1" x14ac:dyDescent="0.35">
      <c r="B62" s="71" t="s">
        <v>96</v>
      </c>
      <c r="C62" s="72" t="s">
        <v>20</v>
      </c>
      <c r="D62" s="117">
        <f>(D59/D61)*100</f>
        <v>42.678958785249463</v>
      </c>
      <c r="E62" s="81">
        <f>(E59/E61)*100</f>
        <v>42.3909496355923</v>
      </c>
      <c r="F62" s="74">
        <v>42.6</v>
      </c>
      <c r="G62" s="74">
        <v>7.2</v>
      </c>
      <c r="H62" s="7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row>
    <row r="63" spans="2:45" s="64" customFormat="1" ht="33.5" customHeight="1" thickBot="1" x14ac:dyDescent="0.4">
      <c r="B63" s="93" t="s">
        <v>433</v>
      </c>
      <c r="C63" s="94" t="s">
        <v>83</v>
      </c>
      <c r="D63" s="95">
        <v>2.4</v>
      </c>
      <c r="E63" s="95">
        <v>2</v>
      </c>
      <c r="F63" s="96">
        <v>0.04</v>
      </c>
      <c r="G63" s="97">
        <v>7.2</v>
      </c>
      <c r="H63" s="98"/>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row>
    <row r="64" spans="2:45" s="64" customFormat="1" ht="33.5" customHeight="1" x14ac:dyDescent="0.35">
      <c r="B64" s="58"/>
      <c r="C64" s="59"/>
      <c r="D64" s="56"/>
      <c r="E64" s="56"/>
      <c r="F64" s="26"/>
      <c r="G64" s="57"/>
      <c r="H64" s="57"/>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row>
    <row r="65" spans="2:45" s="64" customFormat="1" ht="33.5" customHeight="1" x14ac:dyDescent="0.35">
      <c r="B65" s="111" t="s">
        <v>293</v>
      </c>
      <c r="C65" s="59"/>
      <c r="D65" s="56"/>
      <c r="E65" s="56"/>
      <c r="F65" s="26"/>
      <c r="G65" s="57"/>
      <c r="H65" s="57"/>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row>
    <row r="66" spans="2:45" s="64" customFormat="1" ht="33.5" customHeight="1" x14ac:dyDescent="0.35">
      <c r="B66" s="160" t="s">
        <v>294</v>
      </c>
      <c r="C66" s="160"/>
      <c r="D66" s="160"/>
      <c r="E66" s="160"/>
      <c r="F66" s="160"/>
      <c r="G66" s="160"/>
      <c r="H66" s="160"/>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row>
    <row r="67" spans="2:45" s="64" customFormat="1" ht="33.5" customHeight="1" x14ac:dyDescent="0.35">
      <c r="B67" s="111" t="s">
        <v>295</v>
      </c>
      <c r="C67" s="59"/>
      <c r="D67" s="56"/>
      <c r="E67" s="56"/>
      <c r="F67" s="99"/>
      <c r="G67" s="57"/>
      <c r="H67" s="57"/>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row>
    <row r="68" spans="2:45" s="64" customFormat="1" ht="33.5" customHeight="1" x14ac:dyDescent="0.35">
      <c r="B68" s="111" t="s">
        <v>296</v>
      </c>
      <c r="C68" s="59"/>
      <c r="D68" s="56"/>
      <c r="E68" s="56"/>
      <c r="F68" s="26"/>
      <c r="G68" s="57"/>
      <c r="H68" s="57"/>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row>
    <row r="69" spans="2:45" s="64" customFormat="1" ht="33.5" customHeight="1" x14ac:dyDescent="0.35">
      <c r="B69" s="112" t="s">
        <v>366</v>
      </c>
      <c r="C69" s="59"/>
      <c r="D69" s="56"/>
      <c r="E69" s="56"/>
      <c r="F69" s="26"/>
      <c r="G69" s="57"/>
      <c r="H69" s="57"/>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row>
    <row r="70" spans="2:45" s="64" customFormat="1" ht="33.5" customHeight="1" x14ac:dyDescent="0.35">
      <c r="B70" s="111" t="s">
        <v>373</v>
      </c>
      <c r="C70" s="59"/>
      <c r="D70" s="56"/>
      <c r="E70" s="56"/>
      <c r="F70" s="26"/>
      <c r="G70" s="57"/>
      <c r="H70" s="57"/>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row>
    <row r="71" spans="2:45" s="64" customFormat="1" ht="33.5" customHeight="1" x14ac:dyDescent="0.35">
      <c r="B71" s="111" t="s">
        <v>374</v>
      </c>
      <c r="C71" s="59"/>
      <c r="D71" s="56"/>
      <c r="E71" s="57"/>
      <c r="F71" s="26"/>
      <c r="G71" s="57"/>
      <c r="H71" s="57"/>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row>
    <row r="72" spans="2:45" s="64" customFormat="1" ht="33.5" customHeight="1" x14ac:dyDescent="0.35">
      <c r="B72" s="111" t="s">
        <v>417</v>
      </c>
      <c r="C72" s="59"/>
      <c r="D72" s="56"/>
      <c r="E72" s="57"/>
      <c r="F72" s="26"/>
      <c r="G72" s="57"/>
      <c r="H72" s="57"/>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row>
    <row r="73" spans="2:45" s="64" customFormat="1" ht="33.5" customHeight="1" x14ac:dyDescent="0.35">
      <c r="B73" s="111" t="s">
        <v>421</v>
      </c>
      <c r="C73" s="59"/>
      <c r="D73" s="56"/>
      <c r="E73" s="56"/>
      <c r="F73" s="100"/>
      <c r="G73" s="57"/>
      <c r="H73" s="57"/>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row>
    <row r="74" spans="2:45" s="64" customFormat="1" ht="33.5" customHeight="1" x14ac:dyDescent="0.35">
      <c r="B74" s="111" t="s">
        <v>423</v>
      </c>
      <c r="C74" s="59"/>
      <c r="D74" s="56"/>
      <c r="E74" s="56"/>
      <c r="F74" s="100"/>
      <c r="G74" s="57"/>
      <c r="H74" s="57"/>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row>
    <row r="75" spans="2:45" s="64" customFormat="1" ht="33.5" customHeight="1" x14ac:dyDescent="0.35">
      <c r="B75" s="111" t="s">
        <v>430</v>
      </c>
      <c r="C75" s="59"/>
      <c r="D75" s="56"/>
      <c r="E75" s="100"/>
      <c r="F75" s="100"/>
      <c r="G75" s="57"/>
      <c r="H75" s="57"/>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row>
    <row r="76" spans="2:45" ht="39" customHeight="1" x14ac:dyDescent="0.35">
      <c r="B76" s="160" t="s">
        <v>431</v>
      </c>
      <c r="C76" s="160"/>
      <c r="D76" s="160"/>
      <c r="E76" s="160"/>
      <c r="F76" s="160"/>
      <c r="G76" s="160"/>
      <c r="H76" s="160"/>
    </row>
    <row r="77" spans="2:45" ht="33.5" customHeight="1" x14ac:dyDescent="0.35">
      <c r="B77" s="111" t="s">
        <v>432</v>
      </c>
      <c r="C77" s="101"/>
      <c r="D77" s="102"/>
      <c r="E77" s="100"/>
      <c r="F77" s="100"/>
    </row>
    <row r="78" spans="2:45" x14ac:dyDescent="0.3">
      <c r="B78" s="106"/>
      <c r="C78" s="103"/>
      <c r="D78" s="104"/>
      <c r="E78" s="105"/>
    </row>
    <row r="79" spans="2:45" x14ac:dyDescent="0.3">
      <c r="B79" s="128"/>
      <c r="C79" s="107"/>
      <c r="D79" s="108"/>
      <c r="E79" s="109"/>
    </row>
    <row r="80" spans="2:45" x14ac:dyDescent="0.3">
      <c r="B80" s="106"/>
      <c r="C80" s="103"/>
      <c r="D80" s="104"/>
      <c r="E80" s="110"/>
    </row>
    <row r="81" spans="2:4" x14ac:dyDescent="0.35">
      <c r="B81" s="55"/>
      <c r="C81" s="103"/>
      <c r="D81" s="104"/>
    </row>
    <row r="82" spans="2:4" x14ac:dyDescent="0.3">
      <c r="B82" s="106"/>
    </row>
    <row r="83" spans="2:4" x14ac:dyDescent="0.3">
      <c r="B83" s="106"/>
    </row>
    <row r="84" spans="2:4" x14ac:dyDescent="0.3">
      <c r="B84" s="106"/>
    </row>
    <row r="85" spans="2:4" x14ac:dyDescent="0.3">
      <c r="B85" s="106"/>
    </row>
    <row r="86" spans="2:4" x14ac:dyDescent="0.3">
      <c r="B86" s="106"/>
    </row>
    <row r="87" spans="2:4" x14ac:dyDescent="0.3">
      <c r="B87" s="106"/>
    </row>
    <row r="88" spans="2:4" x14ac:dyDescent="0.3">
      <c r="B88" s="106"/>
    </row>
    <row r="89" spans="2:4" x14ac:dyDescent="0.3">
      <c r="B89" s="106"/>
    </row>
    <row r="90" spans="2:4" x14ac:dyDescent="0.3">
      <c r="B90" s="106"/>
    </row>
    <row r="91" spans="2:4" x14ac:dyDescent="0.3">
      <c r="B91" s="106"/>
    </row>
    <row r="92" spans="2:4" x14ac:dyDescent="0.3">
      <c r="B92" s="106"/>
    </row>
    <row r="93" spans="2:4" x14ac:dyDescent="0.3">
      <c r="B93" s="106"/>
    </row>
    <row r="94" spans="2:4" x14ac:dyDescent="0.3">
      <c r="B94" s="106"/>
    </row>
    <row r="95" spans="2:4" x14ac:dyDescent="0.3">
      <c r="B95" s="106"/>
    </row>
    <row r="96" spans="2:4" x14ac:dyDescent="0.3">
      <c r="B96" s="106"/>
    </row>
    <row r="97" spans="2:2" x14ac:dyDescent="0.3">
      <c r="B97" s="106"/>
    </row>
    <row r="98" spans="2:2" x14ac:dyDescent="0.3">
      <c r="B98" s="106"/>
    </row>
    <row r="99" spans="2:2" x14ac:dyDescent="0.3">
      <c r="B99" s="106"/>
    </row>
    <row r="100" spans="2:2" x14ac:dyDescent="0.3">
      <c r="B100" s="106"/>
    </row>
    <row r="101" spans="2:2" x14ac:dyDescent="0.3">
      <c r="B101" s="106"/>
    </row>
    <row r="102" spans="2:2" x14ac:dyDescent="0.3">
      <c r="B102" s="106"/>
    </row>
    <row r="103" spans="2:2" x14ac:dyDescent="0.3">
      <c r="B103" s="106"/>
    </row>
    <row r="104" spans="2:2" x14ac:dyDescent="0.3">
      <c r="B104" s="106"/>
    </row>
    <row r="105" spans="2:2" x14ac:dyDescent="0.3">
      <c r="B105" s="106"/>
    </row>
    <row r="106" spans="2:2" x14ac:dyDescent="0.3">
      <c r="B106" s="106"/>
    </row>
    <row r="107" spans="2:2" x14ac:dyDescent="0.3">
      <c r="B107" s="106"/>
    </row>
    <row r="108" spans="2:2" x14ac:dyDescent="0.3">
      <c r="B108" s="106"/>
    </row>
    <row r="109" spans="2:2" x14ac:dyDescent="0.3">
      <c r="B109" s="106"/>
    </row>
    <row r="110" spans="2:2" x14ac:dyDescent="0.3">
      <c r="B110" s="106"/>
    </row>
    <row r="111" spans="2:2" x14ac:dyDescent="0.3">
      <c r="B111" s="106"/>
    </row>
    <row r="112" spans="2:2" x14ac:dyDescent="0.3">
      <c r="B112" s="106"/>
    </row>
    <row r="113" spans="2:2" x14ac:dyDescent="0.3">
      <c r="B113" s="106"/>
    </row>
    <row r="114" spans="2:2" x14ac:dyDescent="0.3">
      <c r="B114" s="106"/>
    </row>
    <row r="115" spans="2:2" x14ac:dyDescent="0.3">
      <c r="B115" s="106"/>
    </row>
    <row r="116" spans="2:2" x14ac:dyDescent="0.3">
      <c r="B116" s="106"/>
    </row>
  </sheetData>
  <autoFilter ref="B7:H63" xr:uid="{FE5E8C07-B216-40E4-88CB-E149D85344AD}"/>
  <mergeCells count="2">
    <mergeCell ref="B66:H66"/>
    <mergeCell ref="B76:H7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9587A-E82A-444A-AD64-DF54E0C03528}">
  <dimension ref="A1:H157"/>
  <sheetViews>
    <sheetView topLeftCell="A64" zoomScale="70" zoomScaleNormal="70" workbookViewId="0">
      <selection activeCell="E103" sqref="E103"/>
    </sheetView>
  </sheetViews>
  <sheetFormatPr defaultColWidth="8.7265625" defaultRowHeight="14" x14ac:dyDescent="0.35"/>
  <cols>
    <col min="1" max="1" width="8.7265625" style="55"/>
    <col min="2" max="2" width="125.54296875" style="59" customWidth="1"/>
    <col min="3" max="3" width="43.08984375" style="59" customWidth="1"/>
    <col min="4" max="8" width="25.453125" style="56" customWidth="1"/>
    <col min="9" max="9" width="17.26953125" style="59" customWidth="1"/>
    <col min="10" max="16384" width="8.7265625" style="59"/>
  </cols>
  <sheetData>
    <row r="1" spans="1:8" ht="43" customHeight="1" x14ac:dyDescent="0.35"/>
    <row r="2" spans="1:8" ht="43" customHeight="1" x14ac:dyDescent="0.35"/>
    <row r="3" spans="1:8" ht="43" customHeight="1" x14ac:dyDescent="0.35"/>
    <row r="4" spans="1:8" ht="43" customHeight="1" thickBot="1" x14ac:dyDescent="0.4"/>
    <row r="5" spans="1:8" ht="43" customHeight="1" thickBot="1" x14ac:dyDescent="0.4">
      <c r="B5" s="44" t="s">
        <v>0</v>
      </c>
      <c r="C5" s="1" t="s">
        <v>1</v>
      </c>
      <c r="D5" s="2" t="s">
        <v>2</v>
      </c>
      <c r="E5" s="2" t="s">
        <v>3</v>
      </c>
      <c r="F5" s="2" t="s">
        <v>324</v>
      </c>
      <c r="G5" s="2" t="s">
        <v>4</v>
      </c>
      <c r="H5" s="25" t="s">
        <v>5</v>
      </c>
    </row>
    <row r="6" spans="1:8" ht="43" customHeight="1" x14ac:dyDescent="0.35">
      <c r="B6" s="42" t="s">
        <v>97</v>
      </c>
      <c r="C6" s="51"/>
      <c r="D6" s="52"/>
      <c r="E6" s="52"/>
      <c r="F6" s="52"/>
      <c r="G6" s="52"/>
      <c r="H6" s="53"/>
    </row>
    <row r="7" spans="1:8" ht="43" customHeight="1" x14ac:dyDescent="0.35">
      <c r="B7" s="60" t="s">
        <v>265</v>
      </c>
      <c r="C7" s="61" t="s">
        <v>21</v>
      </c>
      <c r="D7" s="62">
        <v>254</v>
      </c>
      <c r="E7" s="62">
        <v>282</v>
      </c>
      <c r="F7" s="62">
        <v>247</v>
      </c>
      <c r="G7" s="62">
        <v>8.8000000000000007</v>
      </c>
      <c r="H7" s="63" t="s">
        <v>376</v>
      </c>
    </row>
    <row r="8" spans="1:8" ht="43" customHeight="1" x14ac:dyDescent="0.35">
      <c r="B8" s="60" t="s">
        <v>414</v>
      </c>
      <c r="C8" s="61" t="s">
        <v>98</v>
      </c>
      <c r="D8" s="62">
        <v>0.08</v>
      </c>
      <c r="E8" s="62">
        <v>0.08</v>
      </c>
      <c r="F8" s="62">
        <v>0.09</v>
      </c>
      <c r="G8" s="62">
        <v>8.8000000000000007</v>
      </c>
      <c r="H8" s="63" t="s">
        <v>376</v>
      </c>
    </row>
    <row r="9" spans="1:8" ht="43" customHeight="1" x14ac:dyDescent="0.35">
      <c r="B9" s="60" t="s">
        <v>415</v>
      </c>
      <c r="C9" s="61" t="s">
        <v>98</v>
      </c>
      <c r="D9" s="62" t="s">
        <v>100</v>
      </c>
      <c r="E9" s="62" t="s">
        <v>101</v>
      </c>
      <c r="F9" s="62" t="s">
        <v>102</v>
      </c>
      <c r="G9" s="62">
        <v>8.8000000000000007</v>
      </c>
      <c r="H9" s="63" t="s">
        <v>376</v>
      </c>
    </row>
    <row r="10" spans="1:8" ht="43" customHeight="1" x14ac:dyDescent="0.35">
      <c r="B10" s="131" t="s">
        <v>415</v>
      </c>
      <c r="C10" s="61" t="s">
        <v>110</v>
      </c>
      <c r="D10" s="62" t="s">
        <v>114</v>
      </c>
      <c r="E10" s="62" t="s">
        <v>115</v>
      </c>
      <c r="F10" s="62" t="s">
        <v>116</v>
      </c>
      <c r="G10" s="62">
        <v>8.8000000000000007</v>
      </c>
      <c r="H10" s="63" t="s">
        <v>376</v>
      </c>
    </row>
    <row r="11" spans="1:8" ht="43" customHeight="1" x14ac:dyDescent="0.35">
      <c r="B11" s="131" t="s">
        <v>416</v>
      </c>
      <c r="C11" s="61" t="s">
        <v>118</v>
      </c>
      <c r="D11" s="62" t="s">
        <v>399</v>
      </c>
      <c r="E11" s="62" t="s">
        <v>400</v>
      </c>
      <c r="F11" s="62" t="s">
        <v>401</v>
      </c>
      <c r="G11" s="62">
        <v>8.8000000000000007</v>
      </c>
      <c r="H11" s="63" t="s">
        <v>376</v>
      </c>
    </row>
    <row r="12" spans="1:8" ht="43" customHeight="1" x14ac:dyDescent="0.35">
      <c r="B12" s="60" t="s">
        <v>378</v>
      </c>
      <c r="C12" s="61" t="s">
        <v>98</v>
      </c>
      <c r="D12" s="62">
        <v>0.17</v>
      </c>
      <c r="E12" s="62">
        <v>0.14000000000000001</v>
      </c>
      <c r="F12" s="62">
        <v>0.16</v>
      </c>
      <c r="G12" s="62">
        <v>8.8000000000000007</v>
      </c>
      <c r="H12" s="63" t="s">
        <v>376</v>
      </c>
    </row>
    <row r="13" spans="1:8" ht="43" customHeight="1" x14ac:dyDescent="0.35">
      <c r="B13" s="60" t="s">
        <v>379</v>
      </c>
      <c r="C13" s="61" t="s">
        <v>98</v>
      </c>
      <c r="D13" s="62" t="s">
        <v>103</v>
      </c>
      <c r="E13" s="62" t="s">
        <v>104</v>
      </c>
      <c r="F13" s="62" t="s">
        <v>105</v>
      </c>
      <c r="G13" s="62">
        <v>8.8000000000000007</v>
      </c>
      <c r="H13" s="63" t="s">
        <v>376</v>
      </c>
    </row>
    <row r="14" spans="1:8" ht="43" customHeight="1" x14ac:dyDescent="0.35">
      <c r="B14" s="131" t="s">
        <v>379</v>
      </c>
      <c r="C14" s="134" t="s">
        <v>110</v>
      </c>
      <c r="D14" s="62" t="s">
        <v>111</v>
      </c>
      <c r="E14" s="62" t="s">
        <v>112</v>
      </c>
      <c r="F14" s="62" t="s">
        <v>113</v>
      </c>
      <c r="G14" s="62">
        <v>8.8000000000000007</v>
      </c>
      <c r="H14" s="63" t="s">
        <v>376</v>
      </c>
    </row>
    <row r="15" spans="1:8" ht="43" customHeight="1" x14ac:dyDescent="0.35">
      <c r="B15" s="60" t="s">
        <v>106</v>
      </c>
      <c r="C15" s="61" t="s">
        <v>21</v>
      </c>
      <c r="D15" s="62" t="s">
        <v>107</v>
      </c>
      <c r="E15" s="62" t="s">
        <v>107</v>
      </c>
      <c r="F15" s="62" t="s">
        <v>107</v>
      </c>
      <c r="G15" s="62">
        <v>8.8000000000000007</v>
      </c>
      <c r="H15" s="63" t="s">
        <v>376</v>
      </c>
    </row>
    <row r="16" spans="1:8" ht="43" customHeight="1" x14ac:dyDescent="0.35">
      <c r="A16" s="64"/>
      <c r="B16" s="60" t="s">
        <v>380</v>
      </c>
      <c r="C16" s="61" t="s">
        <v>108</v>
      </c>
      <c r="D16" s="62">
        <v>2.73</v>
      </c>
      <c r="E16" s="62" t="s">
        <v>109</v>
      </c>
      <c r="F16" s="62">
        <v>1.45</v>
      </c>
      <c r="G16" s="62">
        <v>8.8000000000000007</v>
      </c>
      <c r="H16" s="63" t="s">
        <v>376</v>
      </c>
    </row>
    <row r="17" spans="1:8" ht="43" customHeight="1" x14ac:dyDescent="0.35">
      <c r="A17" s="64"/>
      <c r="B17" s="132" t="s">
        <v>117</v>
      </c>
      <c r="C17" s="92" t="s">
        <v>110</v>
      </c>
      <c r="D17" s="115">
        <v>1.9</v>
      </c>
      <c r="E17" s="115">
        <v>2.2999999999999998</v>
      </c>
      <c r="F17" s="115">
        <v>4.7</v>
      </c>
      <c r="G17" s="115">
        <v>8.8000000000000007</v>
      </c>
      <c r="H17" s="124" t="s">
        <v>377</v>
      </c>
    </row>
    <row r="18" spans="1:8" ht="43" customHeight="1" x14ac:dyDescent="0.35">
      <c r="A18" s="64"/>
      <c r="B18" s="132" t="s">
        <v>411</v>
      </c>
      <c r="C18" s="92" t="s">
        <v>110</v>
      </c>
      <c r="D18" s="115">
        <v>0.01</v>
      </c>
      <c r="E18" s="133">
        <v>0</v>
      </c>
      <c r="F18" s="115">
        <v>0.06</v>
      </c>
      <c r="G18" s="115">
        <v>8.8000000000000007</v>
      </c>
      <c r="H18" s="124" t="s">
        <v>377</v>
      </c>
    </row>
    <row r="19" spans="1:8" ht="43" customHeight="1" x14ac:dyDescent="0.35">
      <c r="A19" s="64"/>
      <c r="B19" s="42" t="s">
        <v>119</v>
      </c>
      <c r="C19" s="54"/>
      <c r="D19" s="52"/>
      <c r="E19" s="52"/>
      <c r="F19" s="52"/>
      <c r="G19" s="52"/>
      <c r="H19" s="53"/>
    </row>
    <row r="20" spans="1:8" ht="43" customHeight="1" x14ac:dyDescent="0.35">
      <c r="A20" s="64"/>
      <c r="B20" s="60" t="s">
        <v>266</v>
      </c>
      <c r="C20" s="61" t="s">
        <v>21</v>
      </c>
      <c r="D20" s="129">
        <v>10754</v>
      </c>
      <c r="E20" s="129">
        <v>12489</v>
      </c>
      <c r="F20" s="129">
        <v>12133</v>
      </c>
      <c r="G20" s="62">
        <v>8.5</v>
      </c>
      <c r="H20" s="63" t="s">
        <v>120</v>
      </c>
    </row>
    <row r="21" spans="1:8" ht="43" customHeight="1" x14ac:dyDescent="0.35">
      <c r="A21" s="64"/>
      <c r="B21" s="60" t="s">
        <v>405</v>
      </c>
      <c r="C21" s="61" t="s">
        <v>21</v>
      </c>
      <c r="D21" s="62" t="s">
        <v>286</v>
      </c>
      <c r="E21" s="62" t="s">
        <v>121</v>
      </c>
      <c r="F21" s="62" t="s">
        <v>122</v>
      </c>
      <c r="G21" s="62">
        <v>8.5</v>
      </c>
      <c r="H21" s="63" t="s">
        <v>120</v>
      </c>
    </row>
    <row r="22" spans="1:8" ht="43" customHeight="1" x14ac:dyDescent="0.35">
      <c r="A22" s="64"/>
      <c r="B22" s="60" t="s">
        <v>267</v>
      </c>
      <c r="C22" s="61" t="s">
        <v>123</v>
      </c>
      <c r="D22" s="62" t="s">
        <v>124</v>
      </c>
      <c r="E22" s="62" t="s">
        <v>125</v>
      </c>
      <c r="F22" s="62" t="s">
        <v>126</v>
      </c>
      <c r="G22" s="62">
        <v>8.5</v>
      </c>
      <c r="H22" s="63" t="s">
        <v>381</v>
      </c>
    </row>
    <row r="23" spans="1:8" ht="43" customHeight="1" x14ac:dyDescent="0.35">
      <c r="A23" s="64"/>
      <c r="B23" s="60" t="s">
        <v>268</v>
      </c>
      <c r="C23" s="61" t="s">
        <v>127</v>
      </c>
      <c r="D23" s="62">
        <v>42</v>
      </c>
      <c r="E23" s="62">
        <v>42.3</v>
      </c>
      <c r="F23" s="62">
        <v>42.1</v>
      </c>
      <c r="G23" s="62">
        <v>5.5</v>
      </c>
      <c r="H23" s="63" t="s">
        <v>128</v>
      </c>
    </row>
    <row r="24" spans="1:8" ht="43" customHeight="1" x14ac:dyDescent="0.35">
      <c r="A24" s="64"/>
      <c r="B24" s="60" t="s">
        <v>129</v>
      </c>
      <c r="C24" s="61" t="s">
        <v>127</v>
      </c>
      <c r="D24" s="62" t="s">
        <v>353</v>
      </c>
      <c r="E24" s="62" t="s">
        <v>130</v>
      </c>
      <c r="F24" s="62" t="s">
        <v>131</v>
      </c>
      <c r="G24" s="62"/>
      <c r="H24" s="63"/>
    </row>
    <row r="25" spans="1:8" ht="43" customHeight="1" x14ac:dyDescent="0.35">
      <c r="A25" s="64"/>
      <c r="B25" s="60" t="s">
        <v>269</v>
      </c>
      <c r="C25" s="61" t="s">
        <v>132</v>
      </c>
      <c r="D25" s="70">
        <v>38189</v>
      </c>
      <c r="E25" s="70">
        <v>42295</v>
      </c>
      <c r="F25" s="70">
        <v>40908</v>
      </c>
      <c r="G25" s="62"/>
      <c r="H25" s="63"/>
    </row>
    <row r="26" spans="1:8" ht="43" customHeight="1" x14ac:dyDescent="0.35">
      <c r="A26" s="64"/>
      <c r="B26" s="60" t="s">
        <v>270</v>
      </c>
      <c r="C26" s="61" t="s">
        <v>20</v>
      </c>
      <c r="D26" s="62">
        <v>83</v>
      </c>
      <c r="E26" s="62">
        <v>72</v>
      </c>
      <c r="F26" s="62">
        <v>61</v>
      </c>
      <c r="G26" s="62"/>
      <c r="H26" s="63"/>
    </row>
    <row r="27" spans="1:8" ht="43" customHeight="1" x14ac:dyDescent="0.35">
      <c r="A27" s="64"/>
      <c r="B27" s="42" t="s">
        <v>133</v>
      </c>
      <c r="C27" s="52"/>
      <c r="D27" s="52"/>
      <c r="E27" s="52"/>
      <c r="F27" s="52"/>
      <c r="G27" s="52"/>
      <c r="H27" s="53"/>
    </row>
    <row r="28" spans="1:8" ht="43" customHeight="1" x14ac:dyDescent="0.35">
      <c r="A28" s="64"/>
      <c r="B28" s="60" t="s">
        <v>134</v>
      </c>
      <c r="C28" s="61" t="s">
        <v>20</v>
      </c>
      <c r="D28" s="62">
        <v>28.8</v>
      </c>
      <c r="E28" s="62">
        <v>26.4</v>
      </c>
      <c r="F28" s="62">
        <v>25.1</v>
      </c>
      <c r="G28" s="62">
        <v>5.5</v>
      </c>
      <c r="H28" s="63" t="s">
        <v>128</v>
      </c>
    </row>
    <row r="29" spans="1:8" ht="43" customHeight="1" x14ac:dyDescent="0.35">
      <c r="A29" s="64"/>
      <c r="B29" s="60" t="s">
        <v>271</v>
      </c>
      <c r="C29" s="61" t="s">
        <v>20</v>
      </c>
      <c r="D29" s="62" t="s">
        <v>135</v>
      </c>
      <c r="E29" s="62" t="s">
        <v>136</v>
      </c>
      <c r="F29" s="62" t="s">
        <v>137</v>
      </c>
      <c r="G29" s="62" t="s">
        <v>287</v>
      </c>
      <c r="H29" s="63" t="s">
        <v>138</v>
      </c>
    </row>
    <row r="30" spans="1:8" ht="43" customHeight="1" x14ac:dyDescent="0.35">
      <c r="A30" s="64"/>
      <c r="B30" s="60" t="s">
        <v>272</v>
      </c>
      <c r="C30" s="61" t="s">
        <v>139</v>
      </c>
      <c r="D30" s="62" t="s">
        <v>140</v>
      </c>
      <c r="E30" s="62" t="s">
        <v>141</v>
      </c>
      <c r="F30" s="62" t="s">
        <v>142</v>
      </c>
      <c r="G30" s="62">
        <v>5.5</v>
      </c>
      <c r="H30" s="63" t="s">
        <v>128</v>
      </c>
    </row>
    <row r="31" spans="1:8" ht="43" customHeight="1" x14ac:dyDescent="0.35">
      <c r="A31" s="64"/>
      <c r="B31" s="60" t="s">
        <v>273</v>
      </c>
      <c r="C31" s="61" t="s">
        <v>139</v>
      </c>
      <c r="D31" s="62" t="s">
        <v>143</v>
      </c>
      <c r="E31" s="62" t="s">
        <v>143</v>
      </c>
      <c r="F31" s="62" t="s">
        <v>144</v>
      </c>
      <c r="G31" s="62">
        <v>5.5</v>
      </c>
      <c r="H31" s="63" t="s">
        <v>128</v>
      </c>
    </row>
    <row r="32" spans="1:8" ht="43" customHeight="1" x14ac:dyDescent="0.35">
      <c r="A32" s="64"/>
      <c r="B32" s="60" t="s">
        <v>274</v>
      </c>
      <c r="C32" s="61" t="s">
        <v>139</v>
      </c>
      <c r="D32" s="62" t="s">
        <v>145</v>
      </c>
      <c r="E32" s="62" t="s">
        <v>146</v>
      </c>
      <c r="F32" s="62" t="s">
        <v>147</v>
      </c>
      <c r="G32" s="62">
        <v>5.5</v>
      </c>
      <c r="H32" s="63" t="s">
        <v>128</v>
      </c>
    </row>
    <row r="33" spans="1:8" ht="43" customHeight="1" x14ac:dyDescent="0.35">
      <c r="A33" s="64"/>
      <c r="B33" s="60" t="s">
        <v>275</v>
      </c>
      <c r="C33" s="61" t="s">
        <v>139</v>
      </c>
      <c r="D33" s="62" t="s">
        <v>148</v>
      </c>
      <c r="E33" s="62" t="s">
        <v>149</v>
      </c>
      <c r="F33" s="62" t="s">
        <v>361</v>
      </c>
      <c r="G33" s="62"/>
      <c r="H33" s="63"/>
    </row>
    <row r="34" spans="1:8" ht="43" customHeight="1" x14ac:dyDescent="0.35">
      <c r="A34" s="64"/>
      <c r="B34" s="60" t="s">
        <v>150</v>
      </c>
      <c r="C34" s="61" t="s">
        <v>20</v>
      </c>
      <c r="D34" s="62" t="s">
        <v>151</v>
      </c>
      <c r="E34" s="62" t="s">
        <v>152</v>
      </c>
      <c r="F34" s="62" t="s">
        <v>153</v>
      </c>
      <c r="G34" s="62">
        <v>5.5</v>
      </c>
      <c r="H34" s="63"/>
    </row>
    <row r="35" spans="1:8" ht="43" customHeight="1" x14ac:dyDescent="0.35">
      <c r="A35" s="64"/>
      <c r="B35" s="60" t="s">
        <v>154</v>
      </c>
      <c r="C35" s="61" t="s">
        <v>20</v>
      </c>
      <c r="D35" s="62">
        <v>32</v>
      </c>
      <c r="E35" s="62">
        <v>18.5</v>
      </c>
      <c r="F35" s="62">
        <v>16.5</v>
      </c>
      <c r="G35" s="62">
        <v>8.5</v>
      </c>
      <c r="H35" s="63" t="s">
        <v>376</v>
      </c>
    </row>
    <row r="36" spans="1:8" ht="43" customHeight="1" x14ac:dyDescent="0.35">
      <c r="A36" s="64"/>
      <c r="B36" s="42" t="s">
        <v>263</v>
      </c>
      <c r="C36" s="54"/>
      <c r="D36" s="52"/>
      <c r="E36" s="52"/>
      <c r="F36" s="52"/>
      <c r="G36" s="52"/>
      <c r="H36" s="53"/>
    </row>
    <row r="37" spans="1:8" ht="43" customHeight="1" x14ac:dyDescent="0.35">
      <c r="A37" s="64"/>
      <c r="B37" s="60" t="s">
        <v>276</v>
      </c>
      <c r="C37" s="61" t="s">
        <v>21</v>
      </c>
      <c r="D37" s="70">
        <v>20278972</v>
      </c>
      <c r="E37" s="70">
        <v>23577622</v>
      </c>
      <c r="F37" s="70">
        <v>22906549</v>
      </c>
      <c r="G37" s="62">
        <v>8.5</v>
      </c>
      <c r="H37" s="63" t="s">
        <v>155</v>
      </c>
    </row>
    <row r="38" spans="1:8" ht="43" customHeight="1" x14ac:dyDescent="0.35">
      <c r="A38" s="64"/>
      <c r="B38" s="60" t="s">
        <v>156</v>
      </c>
      <c r="C38" s="61" t="s">
        <v>20</v>
      </c>
      <c r="D38" s="62" t="s">
        <v>157</v>
      </c>
      <c r="E38" s="62" t="s">
        <v>158</v>
      </c>
      <c r="F38" s="62" t="s">
        <v>159</v>
      </c>
      <c r="G38" s="62">
        <v>8.5</v>
      </c>
      <c r="H38" s="63"/>
    </row>
    <row r="39" spans="1:8" ht="43" customHeight="1" x14ac:dyDescent="0.35">
      <c r="A39" s="64"/>
      <c r="B39" s="60" t="s">
        <v>277</v>
      </c>
      <c r="C39" s="61" t="s">
        <v>160</v>
      </c>
      <c r="D39" s="62" t="s">
        <v>161</v>
      </c>
      <c r="E39" s="62" t="s">
        <v>162</v>
      </c>
      <c r="F39" s="62" t="s">
        <v>163</v>
      </c>
      <c r="G39" s="62">
        <v>8.5</v>
      </c>
      <c r="H39" s="63" t="s">
        <v>155</v>
      </c>
    </row>
    <row r="40" spans="1:8" ht="43" customHeight="1" x14ac:dyDescent="0.35">
      <c r="A40" s="64"/>
      <c r="B40" s="60" t="s">
        <v>278</v>
      </c>
      <c r="C40" s="61" t="s">
        <v>164</v>
      </c>
      <c r="D40" s="62" t="s">
        <v>165</v>
      </c>
      <c r="E40" s="62" t="s">
        <v>166</v>
      </c>
      <c r="F40" s="62" t="s">
        <v>167</v>
      </c>
      <c r="G40" s="62">
        <v>8.5</v>
      </c>
      <c r="H40" s="63" t="s">
        <v>99</v>
      </c>
    </row>
    <row r="41" spans="1:8" ht="43" customHeight="1" x14ac:dyDescent="0.35">
      <c r="A41" s="64"/>
      <c r="B41" s="60" t="s">
        <v>168</v>
      </c>
      <c r="C41" s="61" t="s">
        <v>20</v>
      </c>
      <c r="D41" s="62">
        <v>0.246</v>
      </c>
      <c r="E41" s="62">
        <v>20.7</v>
      </c>
      <c r="F41" s="62">
        <v>22.8</v>
      </c>
      <c r="G41" s="62"/>
      <c r="H41" s="63"/>
    </row>
    <row r="42" spans="1:8" ht="43" customHeight="1" x14ac:dyDescent="0.35">
      <c r="A42" s="64"/>
      <c r="B42" s="60" t="s">
        <v>169</v>
      </c>
      <c r="C42" s="61" t="s">
        <v>21</v>
      </c>
      <c r="D42" s="70">
        <v>68270</v>
      </c>
      <c r="E42" s="70">
        <v>66962</v>
      </c>
      <c r="F42" s="70">
        <v>110604</v>
      </c>
      <c r="G42" s="62">
        <v>8.5</v>
      </c>
      <c r="H42" s="63" t="s">
        <v>155</v>
      </c>
    </row>
    <row r="43" spans="1:8" ht="43" customHeight="1" x14ac:dyDescent="0.35">
      <c r="A43" s="64"/>
      <c r="B43" s="60" t="s">
        <v>171</v>
      </c>
      <c r="C43" s="61" t="s">
        <v>21</v>
      </c>
      <c r="D43" s="62">
        <v>6.3</v>
      </c>
      <c r="E43" s="62">
        <v>5.9</v>
      </c>
      <c r="F43" s="62">
        <v>9.4</v>
      </c>
      <c r="G43" s="62"/>
      <c r="H43" s="63"/>
    </row>
    <row r="44" spans="1:8" ht="43" customHeight="1" x14ac:dyDescent="0.35">
      <c r="A44" s="64"/>
      <c r="B44" s="60" t="s">
        <v>172</v>
      </c>
      <c r="C44" s="61" t="s">
        <v>20</v>
      </c>
      <c r="D44" s="62">
        <v>54.2</v>
      </c>
      <c r="E44" s="62">
        <v>46.9</v>
      </c>
      <c r="F44" s="62">
        <v>47.8</v>
      </c>
      <c r="G44" s="62">
        <v>8.8000000000000007</v>
      </c>
      <c r="H44" s="63" t="s">
        <v>170</v>
      </c>
    </row>
    <row r="45" spans="1:8" ht="43" customHeight="1" x14ac:dyDescent="0.35">
      <c r="A45" s="64"/>
      <c r="B45" s="60" t="s">
        <v>406</v>
      </c>
      <c r="C45" s="61" t="s">
        <v>20</v>
      </c>
      <c r="D45" s="62">
        <v>58.2</v>
      </c>
      <c r="E45" s="62">
        <v>53.9</v>
      </c>
      <c r="F45" s="62">
        <v>56</v>
      </c>
      <c r="G45" s="62">
        <v>8.8000000000000007</v>
      </c>
      <c r="H45" s="63"/>
    </row>
    <row r="46" spans="1:8" ht="43" customHeight="1" x14ac:dyDescent="0.35">
      <c r="A46" s="64"/>
      <c r="B46" s="60" t="s">
        <v>173</v>
      </c>
      <c r="C46" s="61" t="s">
        <v>20</v>
      </c>
      <c r="D46" s="62">
        <v>96</v>
      </c>
      <c r="E46" s="62">
        <v>95.9</v>
      </c>
      <c r="F46" s="62">
        <v>90.2</v>
      </c>
      <c r="G46" s="62"/>
      <c r="H46" s="63"/>
    </row>
    <row r="47" spans="1:8" ht="43" customHeight="1" x14ac:dyDescent="0.35">
      <c r="A47" s="64"/>
      <c r="B47" s="60" t="s">
        <v>264</v>
      </c>
      <c r="C47" s="61" t="s">
        <v>174</v>
      </c>
      <c r="D47" s="62" t="s">
        <v>175</v>
      </c>
      <c r="E47" s="62" t="s">
        <v>176</v>
      </c>
      <c r="F47" s="62" t="s">
        <v>177</v>
      </c>
      <c r="G47" s="62">
        <v>8.5</v>
      </c>
      <c r="H47" s="63" t="s">
        <v>382</v>
      </c>
    </row>
    <row r="48" spans="1:8" ht="43" customHeight="1" x14ac:dyDescent="0.35">
      <c r="A48" s="64"/>
      <c r="B48" s="60" t="s">
        <v>279</v>
      </c>
      <c r="C48" s="61" t="s">
        <v>132</v>
      </c>
      <c r="D48" s="70">
        <v>251815</v>
      </c>
      <c r="E48" s="70">
        <v>211025</v>
      </c>
      <c r="F48" s="70">
        <v>236410</v>
      </c>
      <c r="G48" s="62">
        <v>8.1999999999999993</v>
      </c>
      <c r="H48" s="63"/>
    </row>
    <row r="49" spans="1:8" ht="43" customHeight="1" x14ac:dyDescent="0.35">
      <c r="A49" s="64"/>
      <c r="B49" s="60" t="s">
        <v>280</v>
      </c>
      <c r="C49" s="61" t="s">
        <v>174</v>
      </c>
      <c r="D49" s="62" t="s">
        <v>178</v>
      </c>
      <c r="E49" s="62" t="s">
        <v>179</v>
      </c>
      <c r="F49" s="62" t="s">
        <v>180</v>
      </c>
      <c r="G49" s="62">
        <v>8.1999999999999993</v>
      </c>
      <c r="H49" s="63"/>
    </row>
    <row r="50" spans="1:8" ht="43" customHeight="1" x14ac:dyDescent="0.35">
      <c r="A50" s="64"/>
      <c r="B50" s="60" t="s">
        <v>281</v>
      </c>
      <c r="C50" s="61" t="s">
        <v>174</v>
      </c>
      <c r="D50" s="62" t="s">
        <v>181</v>
      </c>
      <c r="E50" s="62" t="s">
        <v>180</v>
      </c>
      <c r="F50" s="62" t="s">
        <v>182</v>
      </c>
      <c r="G50" s="62">
        <v>8.1999999999999993</v>
      </c>
      <c r="H50" s="63"/>
    </row>
    <row r="51" spans="1:8" ht="43" customHeight="1" x14ac:dyDescent="0.35">
      <c r="A51" s="64"/>
      <c r="B51" s="60" t="s">
        <v>282</v>
      </c>
      <c r="C51" s="61" t="s">
        <v>174</v>
      </c>
      <c r="D51" s="62" t="s">
        <v>183</v>
      </c>
      <c r="E51" s="62" t="s">
        <v>184</v>
      </c>
      <c r="F51" s="62" t="s">
        <v>185</v>
      </c>
      <c r="G51" s="62">
        <v>8.1999999999999993</v>
      </c>
      <c r="H51" s="63"/>
    </row>
    <row r="52" spans="1:8" ht="43" customHeight="1" x14ac:dyDescent="0.35">
      <c r="A52" s="64"/>
      <c r="B52" s="60" t="s">
        <v>186</v>
      </c>
      <c r="C52" s="61" t="s">
        <v>21</v>
      </c>
      <c r="D52" s="70">
        <v>2290</v>
      </c>
      <c r="E52" s="70">
        <v>1529</v>
      </c>
      <c r="F52" s="70">
        <v>1428</v>
      </c>
      <c r="G52" s="62"/>
      <c r="H52" s="63"/>
    </row>
    <row r="53" spans="1:8" ht="43" customHeight="1" x14ac:dyDescent="0.35">
      <c r="A53" s="64"/>
      <c r="B53" s="60" t="s">
        <v>187</v>
      </c>
      <c r="C53" s="61" t="s">
        <v>20</v>
      </c>
      <c r="D53" s="62">
        <v>33</v>
      </c>
      <c r="E53" s="62">
        <v>32</v>
      </c>
      <c r="F53" s="62">
        <v>28.3</v>
      </c>
      <c r="G53" s="62"/>
      <c r="H53" s="63"/>
    </row>
    <row r="54" spans="1:8" ht="43" customHeight="1" x14ac:dyDescent="0.35">
      <c r="A54" s="64"/>
      <c r="B54" s="60" t="s">
        <v>188</v>
      </c>
      <c r="C54" s="61" t="s">
        <v>21</v>
      </c>
      <c r="D54" s="62">
        <v>905</v>
      </c>
      <c r="E54" s="62">
        <v>698</v>
      </c>
      <c r="F54" s="62">
        <v>1046</v>
      </c>
      <c r="G54" s="62"/>
      <c r="H54" s="63"/>
    </row>
    <row r="55" spans="1:8" ht="43" customHeight="1" x14ac:dyDescent="0.35">
      <c r="A55" s="64"/>
      <c r="B55" s="60" t="s">
        <v>189</v>
      </c>
      <c r="C55" s="61" t="s">
        <v>20</v>
      </c>
      <c r="D55" s="62">
        <v>33</v>
      </c>
      <c r="E55" s="62">
        <v>32</v>
      </c>
      <c r="F55" s="62">
        <v>36.9</v>
      </c>
      <c r="G55" s="62"/>
      <c r="H55" s="63"/>
    </row>
    <row r="56" spans="1:8" ht="43" customHeight="1" x14ac:dyDescent="0.35">
      <c r="A56" s="64"/>
      <c r="B56" s="60" t="s">
        <v>190</v>
      </c>
      <c r="C56" s="61" t="s">
        <v>20</v>
      </c>
      <c r="D56" s="62">
        <v>28</v>
      </c>
      <c r="E56" s="62">
        <v>31.3</v>
      </c>
      <c r="F56" s="62">
        <v>42.3</v>
      </c>
      <c r="G56" s="62"/>
      <c r="H56" s="63"/>
    </row>
    <row r="57" spans="1:8" ht="43" customHeight="1" x14ac:dyDescent="0.35">
      <c r="A57" s="64"/>
      <c r="B57" s="42" t="s">
        <v>345</v>
      </c>
      <c r="C57" s="54"/>
      <c r="D57" s="52"/>
      <c r="E57" s="52"/>
      <c r="F57" s="52"/>
      <c r="G57" s="52"/>
      <c r="H57" s="53"/>
    </row>
    <row r="58" spans="1:8" ht="43" customHeight="1" x14ac:dyDescent="0.35">
      <c r="A58" s="64"/>
      <c r="B58" s="60" t="s">
        <v>283</v>
      </c>
      <c r="C58" s="61" t="s">
        <v>46</v>
      </c>
      <c r="D58" s="62">
        <v>7.5</v>
      </c>
      <c r="E58" s="62">
        <v>6.8</v>
      </c>
      <c r="F58" s="62">
        <v>7.5</v>
      </c>
      <c r="G58" s="62" t="s">
        <v>191</v>
      </c>
      <c r="H58" s="63" t="s">
        <v>192</v>
      </c>
    </row>
    <row r="59" spans="1:8" ht="43" customHeight="1" x14ac:dyDescent="0.35">
      <c r="A59" s="64"/>
      <c r="B59" s="60" t="s">
        <v>410</v>
      </c>
      <c r="C59" s="61" t="s">
        <v>46</v>
      </c>
      <c r="D59" s="62">
        <v>9.8000000000000007</v>
      </c>
      <c r="E59" s="62">
        <v>9</v>
      </c>
      <c r="F59" s="62">
        <v>11.1</v>
      </c>
      <c r="G59" s="62">
        <v>8.1999999999999993</v>
      </c>
      <c r="H59" s="63" t="s">
        <v>192</v>
      </c>
    </row>
    <row r="60" spans="1:8" ht="43" customHeight="1" x14ac:dyDescent="0.35">
      <c r="A60" s="64"/>
      <c r="B60" s="60" t="s">
        <v>407</v>
      </c>
      <c r="C60" s="61" t="s">
        <v>20</v>
      </c>
      <c r="D60" s="62">
        <v>1.3</v>
      </c>
      <c r="E60" s="62">
        <v>0.5</v>
      </c>
      <c r="F60" s="62">
        <v>1.2</v>
      </c>
      <c r="G60" s="62"/>
      <c r="H60" s="63"/>
    </row>
    <row r="61" spans="1:8" ht="43" customHeight="1" x14ac:dyDescent="0.35">
      <c r="A61" s="64"/>
      <c r="B61" s="60" t="s">
        <v>284</v>
      </c>
      <c r="C61" s="61" t="s">
        <v>20</v>
      </c>
      <c r="D61" s="62">
        <v>84.2</v>
      </c>
      <c r="E61" s="62">
        <v>39.700000000000003</v>
      </c>
      <c r="F61" s="62">
        <v>65.400000000000006</v>
      </c>
      <c r="G61" s="62"/>
      <c r="H61" s="63"/>
    </row>
    <row r="62" spans="1:8" ht="43" customHeight="1" x14ac:dyDescent="0.35">
      <c r="A62" s="64"/>
      <c r="B62" s="60" t="s">
        <v>193</v>
      </c>
      <c r="C62" s="61" t="s">
        <v>21</v>
      </c>
      <c r="D62" s="62">
        <v>20.7</v>
      </c>
      <c r="E62" s="62">
        <v>9</v>
      </c>
      <c r="F62" s="62">
        <v>24.9</v>
      </c>
      <c r="G62" s="62">
        <v>8.1999999999999993</v>
      </c>
      <c r="H62" s="63" t="s">
        <v>192</v>
      </c>
    </row>
    <row r="63" spans="1:8" ht="43" customHeight="1" x14ac:dyDescent="0.35">
      <c r="A63" s="64"/>
      <c r="B63" s="60" t="s">
        <v>194</v>
      </c>
      <c r="C63" s="61" t="s">
        <v>21</v>
      </c>
      <c r="D63" s="70">
        <v>32812</v>
      </c>
      <c r="E63" s="70">
        <v>14586</v>
      </c>
      <c r="F63" s="70">
        <v>35163</v>
      </c>
      <c r="G63" s="62"/>
      <c r="H63" s="63"/>
    </row>
    <row r="64" spans="1:8" ht="43" customHeight="1" x14ac:dyDescent="0.35">
      <c r="A64" s="64"/>
      <c r="B64" s="60" t="s">
        <v>195</v>
      </c>
      <c r="C64" s="61" t="s">
        <v>21</v>
      </c>
      <c r="D64" s="70">
        <v>213279</v>
      </c>
      <c r="E64" s="70">
        <v>94807</v>
      </c>
      <c r="F64" s="70">
        <v>210979</v>
      </c>
      <c r="G64" s="62"/>
      <c r="H64" s="63"/>
    </row>
    <row r="65" spans="1:8" ht="43" customHeight="1" x14ac:dyDescent="0.35">
      <c r="A65" s="64"/>
      <c r="B65" s="42" t="s">
        <v>344</v>
      </c>
      <c r="C65" s="54"/>
      <c r="D65" s="52"/>
      <c r="E65" s="52"/>
      <c r="F65" s="52"/>
      <c r="G65" s="52"/>
      <c r="H65" s="53"/>
    </row>
    <row r="66" spans="1:8" ht="43" customHeight="1" x14ac:dyDescent="0.35">
      <c r="A66" s="64"/>
      <c r="B66" s="60" t="s">
        <v>434</v>
      </c>
      <c r="C66" s="61" t="s">
        <v>20</v>
      </c>
      <c r="D66" s="62">
        <v>77</v>
      </c>
      <c r="E66" s="62">
        <v>82</v>
      </c>
      <c r="F66" s="62">
        <v>76</v>
      </c>
      <c r="G66" s="62">
        <v>8.5</v>
      </c>
      <c r="H66" s="63"/>
    </row>
    <row r="67" spans="1:8" ht="43" customHeight="1" x14ac:dyDescent="0.35">
      <c r="A67" s="64"/>
      <c r="B67" s="60" t="s">
        <v>408</v>
      </c>
      <c r="C67" s="61" t="s">
        <v>196</v>
      </c>
      <c r="D67" s="62">
        <v>82</v>
      </c>
      <c r="E67" s="62">
        <v>82</v>
      </c>
      <c r="F67" s="62">
        <v>76</v>
      </c>
      <c r="G67" s="62">
        <v>8.5</v>
      </c>
      <c r="H67" s="63"/>
    </row>
    <row r="68" spans="1:8" ht="43" customHeight="1" x14ac:dyDescent="0.35">
      <c r="B68" s="60" t="s">
        <v>409</v>
      </c>
      <c r="C68" s="61" t="s">
        <v>20</v>
      </c>
      <c r="D68" s="62" t="s">
        <v>362</v>
      </c>
      <c r="E68" s="62" t="s">
        <v>197</v>
      </c>
      <c r="F68" s="62" t="s">
        <v>198</v>
      </c>
      <c r="G68" s="62">
        <v>8.5</v>
      </c>
      <c r="H68" s="63"/>
    </row>
    <row r="69" spans="1:8" ht="43" customHeight="1" x14ac:dyDescent="0.35">
      <c r="B69" s="60" t="s">
        <v>199</v>
      </c>
      <c r="C69" s="61" t="s">
        <v>20</v>
      </c>
      <c r="D69" s="62" t="s">
        <v>363</v>
      </c>
      <c r="E69" s="62" t="s">
        <v>200</v>
      </c>
      <c r="F69" s="62" t="s">
        <v>201</v>
      </c>
      <c r="G69" s="62">
        <v>8.5</v>
      </c>
      <c r="H69" s="63"/>
    </row>
    <row r="70" spans="1:8" ht="43" customHeight="1" x14ac:dyDescent="0.35">
      <c r="B70" s="42" t="s">
        <v>343</v>
      </c>
      <c r="C70" s="54"/>
      <c r="D70" s="52"/>
      <c r="E70" s="52"/>
      <c r="F70" s="52"/>
      <c r="G70" s="52"/>
      <c r="H70" s="53"/>
    </row>
    <row r="71" spans="1:8" ht="43" customHeight="1" x14ac:dyDescent="0.35">
      <c r="B71" s="60" t="s">
        <v>202</v>
      </c>
      <c r="C71" s="61" t="s">
        <v>21</v>
      </c>
      <c r="D71" s="62">
        <v>52</v>
      </c>
      <c r="E71" s="62">
        <v>66</v>
      </c>
      <c r="F71" s="62">
        <v>88</v>
      </c>
      <c r="G71" s="62">
        <v>8.8000000000000007</v>
      </c>
      <c r="H71" s="53"/>
    </row>
    <row r="72" spans="1:8" ht="43" customHeight="1" x14ac:dyDescent="0.35">
      <c r="B72" s="60" t="s">
        <v>204</v>
      </c>
      <c r="C72" s="61" t="s">
        <v>383</v>
      </c>
      <c r="D72" s="62" t="s">
        <v>357</v>
      </c>
      <c r="E72" s="62" t="s">
        <v>358</v>
      </c>
      <c r="F72" s="62" t="s">
        <v>359</v>
      </c>
      <c r="G72" s="62">
        <v>8.8000000000000007</v>
      </c>
      <c r="H72" s="63" t="s">
        <v>203</v>
      </c>
    </row>
    <row r="73" spans="1:8" ht="43" customHeight="1" x14ac:dyDescent="0.35">
      <c r="B73" s="60" t="s">
        <v>205</v>
      </c>
      <c r="C73" s="61" t="s">
        <v>383</v>
      </c>
      <c r="D73" s="62" t="s">
        <v>354</v>
      </c>
      <c r="E73" s="62" t="s">
        <v>355</v>
      </c>
      <c r="F73" s="62" t="s">
        <v>356</v>
      </c>
      <c r="G73" s="62">
        <v>8.8000000000000007</v>
      </c>
      <c r="H73" s="53"/>
    </row>
    <row r="74" spans="1:8" ht="43" customHeight="1" x14ac:dyDescent="0.35">
      <c r="B74" s="60" t="s">
        <v>206</v>
      </c>
      <c r="C74" s="61" t="s">
        <v>21</v>
      </c>
      <c r="D74" s="62">
        <v>0</v>
      </c>
      <c r="E74" s="62">
        <v>0</v>
      </c>
      <c r="F74" s="62">
        <v>0</v>
      </c>
      <c r="G74" s="62">
        <v>8.6999999999999993</v>
      </c>
      <c r="H74" s="63" t="s">
        <v>203</v>
      </c>
    </row>
    <row r="75" spans="1:8" ht="43" customHeight="1" x14ac:dyDescent="0.35">
      <c r="B75" s="60" t="s">
        <v>285</v>
      </c>
      <c r="C75" s="61" t="s">
        <v>21</v>
      </c>
      <c r="D75" s="62">
        <v>0</v>
      </c>
      <c r="E75" s="62">
        <v>0</v>
      </c>
      <c r="F75" s="62">
        <v>0</v>
      </c>
      <c r="G75" s="62"/>
      <c r="H75" s="63"/>
    </row>
    <row r="76" spans="1:8" ht="43" customHeight="1" x14ac:dyDescent="0.35">
      <c r="B76" s="42" t="s">
        <v>342</v>
      </c>
      <c r="C76" s="54"/>
      <c r="D76" s="52"/>
      <c r="E76" s="52"/>
      <c r="F76" s="52"/>
      <c r="G76" s="52"/>
      <c r="H76" s="53"/>
    </row>
    <row r="77" spans="1:8" ht="43" customHeight="1" x14ac:dyDescent="0.35">
      <c r="B77" s="60" t="s">
        <v>207</v>
      </c>
      <c r="C77" s="61" t="s">
        <v>21</v>
      </c>
      <c r="D77" s="62">
        <v>0</v>
      </c>
      <c r="E77" s="62">
        <v>0</v>
      </c>
      <c r="F77" s="70">
        <v>1817</v>
      </c>
      <c r="G77" s="62">
        <v>8.3000000000000007</v>
      </c>
      <c r="H77" s="63"/>
    </row>
    <row r="78" spans="1:8" ht="43" customHeight="1" x14ac:dyDescent="0.35">
      <c r="B78" s="113" t="s">
        <v>208</v>
      </c>
      <c r="C78" s="61" t="s">
        <v>20</v>
      </c>
      <c r="D78" s="62">
        <v>0</v>
      </c>
      <c r="E78" s="62">
        <v>0</v>
      </c>
      <c r="F78" s="62">
        <v>9</v>
      </c>
      <c r="G78" s="62">
        <v>8.3000000000000007</v>
      </c>
      <c r="H78" s="63"/>
    </row>
    <row r="79" spans="1:8" ht="43" customHeight="1" x14ac:dyDescent="0.35">
      <c r="B79" s="60" t="s">
        <v>435</v>
      </c>
      <c r="C79" s="61" t="s">
        <v>209</v>
      </c>
      <c r="D79" s="62">
        <v>0</v>
      </c>
      <c r="E79" s="62">
        <v>0</v>
      </c>
      <c r="F79" s="62">
        <v>248</v>
      </c>
      <c r="G79" s="62">
        <v>8.3000000000000007</v>
      </c>
      <c r="H79" s="63"/>
    </row>
    <row r="80" spans="1:8" ht="43" customHeight="1" x14ac:dyDescent="0.35">
      <c r="B80" s="60" t="s">
        <v>210</v>
      </c>
      <c r="C80" s="61" t="s">
        <v>46</v>
      </c>
      <c r="D80" s="62">
        <v>10.199999999999999</v>
      </c>
      <c r="E80" s="62">
        <v>10.4</v>
      </c>
      <c r="F80" s="62">
        <v>7.95</v>
      </c>
      <c r="G80" s="62">
        <v>8.3000000000000007</v>
      </c>
      <c r="H80" s="63"/>
    </row>
    <row r="81" spans="2:8" ht="45.5" customHeight="1" thickBot="1" x14ac:dyDescent="0.4">
      <c r="B81" s="69" t="s">
        <v>436</v>
      </c>
      <c r="C81" s="65" t="s">
        <v>46</v>
      </c>
      <c r="D81" s="66">
        <v>11.2</v>
      </c>
      <c r="E81" s="66">
        <v>10.6</v>
      </c>
      <c r="F81" s="66">
        <v>8.1999999999999993</v>
      </c>
      <c r="G81" s="66">
        <v>8.3000000000000007</v>
      </c>
      <c r="H81" s="67"/>
    </row>
    <row r="82" spans="2:8" ht="29" customHeight="1" x14ac:dyDescent="0.35">
      <c r="B82" s="68"/>
      <c r="C82" s="36"/>
      <c r="D82" s="35"/>
      <c r="E82" s="35"/>
      <c r="F82" s="35"/>
      <c r="G82" s="35"/>
      <c r="H82" s="35"/>
    </row>
    <row r="83" spans="2:8" ht="45.5" customHeight="1" x14ac:dyDescent="0.35">
      <c r="B83" s="112" t="s">
        <v>297</v>
      </c>
      <c r="C83" s="36"/>
      <c r="D83" s="35"/>
      <c r="E83" s="35"/>
      <c r="F83" s="35"/>
      <c r="G83" s="35"/>
      <c r="H83" s="35"/>
    </row>
    <row r="84" spans="2:8" ht="45.5" customHeight="1" x14ac:dyDescent="0.35">
      <c r="B84" s="112" t="s">
        <v>298</v>
      </c>
      <c r="C84" s="36"/>
      <c r="D84" s="35"/>
      <c r="E84" s="35"/>
      <c r="F84" s="35"/>
      <c r="G84" s="35"/>
      <c r="H84" s="35"/>
    </row>
    <row r="85" spans="2:8" ht="45.5" customHeight="1" x14ac:dyDescent="0.35">
      <c r="B85" s="112" t="s">
        <v>299</v>
      </c>
      <c r="C85" s="36"/>
      <c r="D85" s="35"/>
      <c r="E85" s="35"/>
      <c r="F85" s="35"/>
      <c r="G85" s="35"/>
      <c r="H85" s="35"/>
    </row>
    <row r="86" spans="2:8" ht="45.5" customHeight="1" x14ac:dyDescent="0.35">
      <c r="B86" s="112" t="s">
        <v>300</v>
      </c>
      <c r="C86" s="36"/>
      <c r="D86" s="35"/>
      <c r="E86" s="35"/>
      <c r="F86" s="35"/>
      <c r="G86" s="35"/>
      <c r="H86" s="35"/>
    </row>
    <row r="87" spans="2:8" ht="45.5" customHeight="1" x14ac:dyDescent="0.35">
      <c r="B87" s="112" t="s">
        <v>301</v>
      </c>
      <c r="C87" s="36"/>
      <c r="D87" s="35"/>
      <c r="E87" s="35"/>
      <c r="F87" s="35"/>
      <c r="G87" s="35"/>
      <c r="H87" s="35"/>
    </row>
    <row r="88" spans="2:8" ht="45.5" customHeight="1" x14ac:dyDescent="0.35">
      <c r="B88" s="112" t="s">
        <v>302</v>
      </c>
      <c r="C88" s="36"/>
      <c r="D88" s="35"/>
      <c r="E88" s="35"/>
      <c r="F88" s="35"/>
      <c r="G88" s="35"/>
      <c r="H88" s="35"/>
    </row>
    <row r="89" spans="2:8" ht="45.5" customHeight="1" x14ac:dyDescent="0.35">
      <c r="B89" s="112" t="s">
        <v>303</v>
      </c>
    </row>
    <row r="90" spans="2:8" ht="45.5" customHeight="1" x14ac:dyDescent="0.35">
      <c r="B90" s="112" t="s">
        <v>304</v>
      </c>
    </row>
    <row r="91" spans="2:8" ht="45.5" customHeight="1" x14ac:dyDescent="0.35">
      <c r="B91" s="112" t="s">
        <v>305</v>
      </c>
    </row>
    <row r="92" spans="2:8" ht="45.5" customHeight="1" x14ac:dyDescent="0.35">
      <c r="B92" s="112" t="s">
        <v>306</v>
      </c>
    </row>
    <row r="93" spans="2:8" ht="45.5" customHeight="1" x14ac:dyDescent="0.35">
      <c r="B93" s="112" t="s">
        <v>307</v>
      </c>
    </row>
    <row r="94" spans="2:8" ht="45.5" customHeight="1" x14ac:dyDescent="0.35">
      <c r="B94" s="112" t="s">
        <v>308</v>
      </c>
    </row>
    <row r="95" spans="2:8" ht="45.5" customHeight="1" x14ac:dyDescent="0.35">
      <c r="B95" s="112" t="s">
        <v>309</v>
      </c>
    </row>
    <row r="96" spans="2:8" ht="45.5" customHeight="1" x14ac:dyDescent="0.35">
      <c r="B96" s="112" t="s">
        <v>310</v>
      </c>
    </row>
    <row r="97" spans="2:8" ht="45.5" customHeight="1" x14ac:dyDescent="0.35">
      <c r="B97" s="112" t="s">
        <v>311</v>
      </c>
    </row>
    <row r="98" spans="2:8" ht="45.5" customHeight="1" x14ac:dyDescent="0.35">
      <c r="B98" s="112" t="s">
        <v>312</v>
      </c>
    </row>
    <row r="99" spans="2:8" ht="45.5" customHeight="1" x14ac:dyDescent="0.35">
      <c r="B99" s="112" t="s">
        <v>313</v>
      </c>
    </row>
    <row r="100" spans="2:8" ht="45.5" customHeight="1" x14ac:dyDescent="0.35">
      <c r="B100" s="112" t="s">
        <v>437</v>
      </c>
    </row>
    <row r="101" spans="2:8" ht="45.5" customHeight="1" x14ac:dyDescent="0.35">
      <c r="B101" s="160" t="s">
        <v>438</v>
      </c>
      <c r="C101" s="160"/>
      <c r="D101" s="160"/>
      <c r="E101" s="160"/>
      <c r="F101" s="160"/>
      <c r="G101" s="160"/>
      <c r="H101" s="160"/>
    </row>
    <row r="102" spans="2:8" ht="45.5" customHeight="1" x14ac:dyDescent="0.35">
      <c r="B102" s="160" t="s">
        <v>439</v>
      </c>
      <c r="C102" s="160"/>
      <c r="D102" s="160"/>
      <c r="E102" s="160"/>
      <c r="F102" s="160"/>
      <c r="G102" s="160"/>
      <c r="H102" s="160"/>
    </row>
    <row r="103" spans="2:8" ht="45.5" customHeight="1" x14ac:dyDescent="0.35">
      <c r="B103" s="112"/>
    </row>
    <row r="104" spans="2:8" x14ac:dyDescent="0.35">
      <c r="B104" s="55"/>
    </row>
    <row r="105" spans="2:8" x14ac:dyDescent="0.35">
      <c r="B105" s="55"/>
    </row>
    <row r="106" spans="2:8" x14ac:dyDescent="0.35">
      <c r="B106" s="55"/>
    </row>
    <row r="107" spans="2:8" x14ac:dyDescent="0.35">
      <c r="B107" s="55"/>
    </row>
    <row r="108" spans="2:8" x14ac:dyDescent="0.35">
      <c r="B108" s="55"/>
    </row>
    <row r="109" spans="2:8" x14ac:dyDescent="0.35">
      <c r="B109" s="55"/>
    </row>
    <row r="110" spans="2:8" x14ac:dyDescent="0.35">
      <c r="B110" s="55"/>
    </row>
    <row r="111" spans="2:8" x14ac:dyDescent="0.35">
      <c r="B111" s="55"/>
    </row>
    <row r="112" spans="2:8" x14ac:dyDescent="0.35">
      <c r="B112" s="55"/>
    </row>
    <row r="113" spans="2:2" x14ac:dyDescent="0.35">
      <c r="B113" s="55"/>
    </row>
    <row r="114" spans="2:2" x14ac:dyDescent="0.35">
      <c r="B114" s="55"/>
    </row>
    <row r="115" spans="2:2" x14ac:dyDescent="0.35">
      <c r="B115" s="55"/>
    </row>
    <row r="116" spans="2:2" x14ac:dyDescent="0.35">
      <c r="B116" s="55"/>
    </row>
    <row r="117" spans="2:2" x14ac:dyDescent="0.35">
      <c r="B117" s="55"/>
    </row>
    <row r="118" spans="2:2" x14ac:dyDescent="0.35">
      <c r="B118" s="55"/>
    </row>
    <row r="119" spans="2:2" x14ac:dyDescent="0.35">
      <c r="B119" s="55"/>
    </row>
    <row r="120" spans="2:2" x14ac:dyDescent="0.35">
      <c r="B120" s="55"/>
    </row>
    <row r="121" spans="2:2" x14ac:dyDescent="0.35">
      <c r="B121" s="55"/>
    </row>
    <row r="122" spans="2:2" x14ac:dyDescent="0.35">
      <c r="B122" s="55"/>
    </row>
    <row r="123" spans="2:2" x14ac:dyDescent="0.35">
      <c r="B123" s="55"/>
    </row>
    <row r="124" spans="2:2" x14ac:dyDescent="0.35">
      <c r="B124" s="55"/>
    </row>
    <row r="125" spans="2:2" x14ac:dyDescent="0.35">
      <c r="B125" s="55"/>
    </row>
    <row r="126" spans="2:2" x14ac:dyDescent="0.35">
      <c r="B126" s="55"/>
    </row>
    <row r="127" spans="2:2" x14ac:dyDescent="0.35">
      <c r="B127" s="55"/>
    </row>
    <row r="128" spans="2:2" x14ac:dyDescent="0.35">
      <c r="B128" s="55"/>
    </row>
    <row r="129" spans="2:2" x14ac:dyDescent="0.35">
      <c r="B129" s="55"/>
    </row>
    <row r="130" spans="2:2" x14ac:dyDescent="0.35">
      <c r="B130" s="55"/>
    </row>
    <row r="131" spans="2:2" x14ac:dyDescent="0.35">
      <c r="B131" s="55"/>
    </row>
    <row r="132" spans="2:2" x14ac:dyDescent="0.35">
      <c r="B132" s="55"/>
    </row>
    <row r="133" spans="2:2" x14ac:dyDescent="0.35">
      <c r="B133" s="55"/>
    </row>
    <row r="134" spans="2:2" x14ac:dyDescent="0.35">
      <c r="B134" s="55"/>
    </row>
    <row r="135" spans="2:2" x14ac:dyDescent="0.35">
      <c r="B135" s="55"/>
    </row>
    <row r="136" spans="2:2" x14ac:dyDescent="0.35">
      <c r="B136" s="55"/>
    </row>
    <row r="137" spans="2:2" x14ac:dyDescent="0.35">
      <c r="B137" s="55"/>
    </row>
    <row r="138" spans="2:2" x14ac:dyDescent="0.35">
      <c r="B138" s="55"/>
    </row>
    <row r="139" spans="2:2" x14ac:dyDescent="0.35">
      <c r="B139" s="55"/>
    </row>
    <row r="140" spans="2:2" x14ac:dyDescent="0.35">
      <c r="B140" s="55"/>
    </row>
    <row r="141" spans="2:2" x14ac:dyDescent="0.35">
      <c r="B141" s="55"/>
    </row>
    <row r="142" spans="2:2" x14ac:dyDescent="0.35">
      <c r="B142" s="55"/>
    </row>
    <row r="143" spans="2:2" x14ac:dyDescent="0.35">
      <c r="B143" s="55"/>
    </row>
    <row r="144" spans="2:2" x14ac:dyDescent="0.35">
      <c r="B144" s="55"/>
    </row>
    <row r="145" spans="2:2" x14ac:dyDescent="0.35">
      <c r="B145" s="55"/>
    </row>
    <row r="146" spans="2:2" x14ac:dyDescent="0.35">
      <c r="B146" s="55"/>
    </row>
    <row r="147" spans="2:2" x14ac:dyDescent="0.35">
      <c r="B147" s="55"/>
    </row>
    <row r="148" spans="2:2" x14ac:dyDescent="0.35">
      <c r="B148" s="55"/>
    </row>
    <row r="149" spans="2:2" x14ac:dyDescent="0.35">
      <c r="B149" s="55"/>
    </row>
    <row r="150" spans="2:2" x14ac:dyDescent="0.35">
      <c r="B150" s="55"/>
    </row>
    <row r="151" spans="2:2" x14ac:dyDescent="0.35">
      <c r="B151" s="55"/>
    </row>
    <row r="152" spans="2:2" x14ac:dyDescent="0.35">
      <c r="B152" s="55"/>
    </row>
    <row r="153" spans="2:2" x14ac:dyDescent="0.35">
      <c r="B153" s="55"/>
    </row>
    <row r="154" spans="2:2" x14ac:dyDescent="0.35">
      <c r="B154" s="55"/>
    </row>
    <row r="155" spans="2:2" x14ac:dyDescent="0.35">
      <c r="B155" s="55"/>
    </row>
    <row r="156" spans="2:2" x14ac:dyDescent="0.35">
      <c r="B156" s="55"/>
    </row>
    <row r="157" spans="2:2" x14ac:dyDescent="0.35">
      <c r="B157" s="55"/>
    </row>
  </sheetData>
  <autoFilter ref="B5:H81" xr:uid="{3419587A-E82A-444A-AD64-DF54E0C03528}"/>
  <mergeCells count="2">
    <mergeCell ref="B102:H102"/>
    <mergeCell ref="B101:H10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44D9460AFBCF45AF8DFE27DA23AC5B" ma:contentTypeVersion="18" ma:contentTypeDescription="Create a new document." ma:contentTypeScope="" ma:versionID="7a3250cdb0339098ecf080f8ed077914">
  <xsd:schema xmlns:xsd="http://www.w3.org/2001/XMLSchema" xmlns:xs="http://www.w3.org/2001/XMLSchema" xmlns:p="http://schemas.microsoft.com/office/2006/metadata/properties" xmlns:ns1="http://schemas.microsoft.com/sharepoint/v3" xmlns:ns2="88e9b4e2-926d-4c50-ac36-6b4534f3c5a9" xmlns:ns3="bc017bca-eefd-4160-bc00-562cd940860b" targetNamespace="http://schemas.microsoft.com/office/2006/metadata/properties" ma:root="true" ma:fieldsID="e2eeee25d2c8a9e429cbd901768aedd6" ns1:_="" ns2:_="" ns3:_="">
    <xsd:import namespace="http://schemas.microsoft.com/sharepoint/v3"/>
    <xsd:import namespace="88e9b4e2-926d-4c50-ac36-6b4534f3c5a9"/>
    <xsd:import namespace="bc017bca-eefd-4160-bc00-562cd94086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e9b4e2-926d-4c50-ac36-6b4534f3c5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c017bca-eefd-4160-bc00-562cd94086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eb84ecb5-3a39-4ee2-b1aa-a55283f67fa1}" ma:internalName="TaxCatchAll" ma:showField="CatchAllData" ma:web="bc017bca-eefd-4160-bc00-562cd94086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c017bca-eefd-4160-bc00-562cd940860b">
      <UserInfo>
        <DisplayName>Turner, Rachel</DisplayName>
        <AccountId>17</AccountId>
        <AccountType/>
      </UserInfo>
    </SharedWithUsers>
    <_ip_UnifiedCompliancePolicyUIAction xmlns="http://schemas.microsoft.com/sharepoint/v3" xsi:nil="true"/>
    <_ip_UnifiedCompliancePolicyProperties xmlns="http://schemas.microsoft.com/sharepoint/v3" xsi:nil="true"/>
    <TaxCatchAll xmlns="bc017bca-eefd-4160-bc00-562cd940860b" xsi:nil="true"/>
    <lcf76f155ced4ddcb4097134ff3c332f xmlns="88e9b4e2-926d-4c50-ac36-6b4534f3c5a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6DF0E6-B3A0-497F-BD13-CA648E1CB2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8e9b4e2-926d-4c50-ac36-6b4534f3c5a9"/>
    <ds:schemaRef ds:uri="bc017bca-eefd-4160-bc00-562cd94086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560341-2F1A-414A-8809-5BA6BC9DC2CF}">
  <ds:schemaRefs>
    <ds:schemaRef ds:uri="http://schemas.microsoft.com/office/2006/metadata/properties"/>
    <ds:schemaRef ds:uri="http://schemas.microsoft.com/office/infopath/2007/PartnerControls"/>
    <ds:schemaRef ds:uri="bc017bca-eefd-4160-bc00-562cd940860b"/>
    <ds:schemaRef ds:uri="http://schemas.microsoft.com/sharepoint/v3"/>
    <ds:schemaRef ds:uri="88e9b4e2-926d-4c50-ac36-6b4534f3c5a9"/>
  </ds:schemaRefs>
</ds:datastoreItem>
</file>

<file path=customXml/itemProps3.xml><?xml version="1.0" encoding="utf-8"?>
<ds:datastoreItem xmlns:ds="http://schemas.openxmlformats.org/officeDocument/2006/customXml" ds:itemID="{FBF431D2-453A-4270-9216-29AB0AD79E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Environment</vt:lpstr>
      <vt:lpstr>Economic</vt:lpstr>
      <vt:lpstr>Social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Wallace, Kate</dc:creator>
  <cp:keywords/>
  <dc:description/>
  <cp:lastModifiedBy>May Freire, Bethan</cp:lastModifiedBy>
  <cp:revision/>
  <dcterms:created xsi:type="dcterms:W3CDTF">2020-05-13T14:43:51Z</dcterms:created>
  <dcterms:modified xsi:type="dcterms:W3CDTF">2022-08-02T16:43:07Z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0x0101007E44D9460AFBCF45AF8DFE27DA23AC5B</vt:lpwstr>
  </property>
  <property fmtid="{D5CDD505-2E9C-101B-9397-08002B2CF9AE}" pid="3" name="MSIP_Label_4bbdab50-b622-4a89-b2f3-2dc9b27fe77a_Enabled">
    <vt:lpwstr>True</vt:lpwstr>
  </property>
  <property fmtid="{D5CDD505-2E9C-101B-9397-08002B2CF9AE}" pid="4" name="MSIP_Label_4bbdab50-b622-4a89-b2f3-2dc9b27fe77a_SiteId">
    <vt:lpwstr>953b0f83-1ce6-45c3-82c9-1d847e372339</vt:lpwstr>
  </property>
  <property fmtid="{D5CDD505-2E9C-101B-9397-08002B2CF9AE}" pid="5" name="MSIP_Label_4bbdab50-b622-4a89-b2f3-2dc9b27fe77a_Owner">
    <vt:lpwstr>bethan.may.freire@sse.com</vt:lpwstr>
  </property>
  <property fmtid="{D5CDD505-2E9C-101B-9397-08002B2CF9AE}" pid="6" name="MSIP_Label_4bbdab50-b622-4a89-b2f3-2dc9b27fe77a_SetDate">
    <vt:lpwstr>2020-12-14T16:06:32.6048470Z</vt:lpwstr>
  </property>
  <property fmtid="{D5CDD505-2E9C-101B-9397-08002B2CF9AE}" pid="7" name="MSIP_Label_4bbdab50-b622-4a89-b2f3-2dc9b27fe77a_Name">
    <vt:lpwstr>Internal</vt:lpwstr>
  </property>
  <property fmtid="{D5CDD505-2E9C-101B-9397-08002B2CF9AE}" pid="8" name="MSIP_Label_4bbdab50-b622-4a89-b2f3-2dc9b27fe77a_Application">
    <vt:lpwstr>Microsoft Azure Information Protection</vt:lpwstr>
  </property>
  <property fmtid="{D5CDD505-2E9C-101B-9397-08002B2CF9AE}" pid="9" name="MSIP_Label_4bbdab50-b622-4a89-b2f3-2dc9b27fe77a_Extended_MSFT_Method">
    <vt:lpwstr>Manual</vt:lpwstr>
  </property>
  <property fmtid="{D5CDD505-2E9C-101B-9397-08002B2CF9AE}" pid="10" name="Sensitivity">
    <vt:lpwstr>Internal</vt:lpwstr>
  </property>
  <property fmtid="{D5CDD505-2E9C-101B-9397-08002B2CF9AE}" pid="11" name="MediaServiceImageTags">
    <vt:lpwstr/>
  </property>
</Properties>
</file>